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ll Copy" sheetId="1" r:id="rId3"/>
    <sheet state="visible" name="Working" sheetId="2" r:id="rId4"/>
    <sheet state="visible" name="Emails" sheetId="3" r:id="rId5"/>
    <sheet state="visible" name="standardised" sheetId="4" r:id="rId6"/>
    <sheet state="visible" name="final" sheetId="5" r:id="rId7"/>
    <sheet state="visible" name="to_production-prep" sheetId="6" r:id="rId8"/>
    <sheet state="visible" name="to_production" sheetId="7" r:id="rId9"/>
    <sheet state="visible" name="to_staging" sheetId="8" r:id="rId10"/>
    <sheet state="visible" name="single_test" sheetId="9" r:id="rId11"/>
    <sheet state="visible" name="new_test" sheetId="10" r:id="rId12"/>
  </sheets>
  <definedNames/>
  <calcPr/>
</workbook>
</file>

<file path=xl/sharedStrings.xml><?xml version="1.0" encoding="utf-8"?>
<sst xmlns="http://schemas.openxmlformats.org/spreadsheetml/2006/main" count="2974" uniqueCount="763">
  <si>
    <t>Agent Name</t>
  </si>
  <si>
    <t>Agent Email</t>
  </si>
  <si>
    <t>Primary Agent</t>
  </si>
  <si>
    <t>Address</t>
  </si>
  <si>
    <t>Secondary Agent</t>
  </si>
  <si>
    <t>Primary</t>
  </si>
  <si>
    <t>Bed</t>
  </si>
  <si>
    <t>Bath</t>
  </si>
  <si>
    <t>Car</t>
  </si>
  <si>
    <t>m2</t>
  </si>
  <si>
    <t>Listed date</t>
  </si>
  <si>
    <t>Sale type</t>
  </si>
  <si>
    <t>Price Guide (search Price)</t>
  </si>
  <si>
    <t>Price Displayed (Y or N)</t>
  </si>
  <si>
    <t>Secondary</t>
  </si>
  <si>
    <t>Vendor 1 First Name</t>
  </si>
  <si>
    <t>Vendor 2 First Name</t>
  </si>
  <si>
    <t>Phone Number 1</t>
  </si>
  <si>
    <t>Phone Number 2</t>
  </si>
  <si>
    <t>Email Address</t>
  </si>
  <si>
    <t>Dwelling type</t>
  </si>
  <si>
    <t>Signboard</t>
  </si>
  <si>
    <t>Brochures</t>
  </si>
  <si>
    <t>RH signboard</t>
  </si>
  <si>
    <t>RH brochure</t>
  </si>
  <si>
    <t>Heading</t>
  </si>
  <si>
    <t>COPY</t>
  </si>
  <si>
    <t>{"firstName":"Neil &amp; Jeanette","lastName":"Singleton","mobileNumber":"0412 414 095","phoneNumber":null,"email":"reachneilandjeanette@gmail.com"}</t>
  </si>
  <si>
    <t>Contact</t>
  </si>
  <si>
    <t>e.g. 8 Wonga Road Cremorne NSW 2090</t>
  </si>
  <si>
    <t>PT</t>
  </si>
  <si>
    <t>Michael Coombs + Adrian Bridges</t>
  </si>
  <si>
    <t>Mark Diamond</t>
  </si>
  <si>
    <t>mark.diamond@avnu.com.au</t>
  </si>
  <si>
    <t>{"firstName":</t>
  </si>
  <si>
    <t>{"primaryAgent": ""}</t>
  </si>
  <si>
    <t>"Address"</t>
  </si>
  <si>
    <t>3/51 Oxford Street, Hamilton</t>
  </si>
  <si>
    <t>"Contacts":</t>
  </si>
  <si>
    <t>"Agent":</t>
  </si>
  <si>
    <t>Copy</t>
  </si>
  <si>
    <t>Authority</t>
  </si>
  <si>
    <t>Rex Advertise As</t>
  </si>
  <si>
    <t>Rex Match As</t>
  </si>
  <si>
    <t>{"id":"EiszLzUxIE94Zm9yZCBTdHJlZXQsIEhhbWlsdG9uIFFMRCwgQXVzdHJhbGlhIjASLgoUChIJ5fLa1AJZkWsRkTORzVqjAhMQMyoUChIJ1VSGNANZkWsR2R23vi6vF6k","fullAddress":"3/51 Oxford Street, Hamilton QLD, Australia","address1":"3/51 Oxford Street","location":{"lat":-27.4332416,"lon":153.07393160000004},"unitNumber":"Unit 3","addressLow":"51","streetName":"Oxford Street","suburb":"Hamilton","locality":"Brisbane City","state":"QLD","country":"Australia","countryCode":"AU","postcode":"4007"}</t>
  </si>
  <si>
    <t>{"firstName":"Nicholas","lastName":"Papoutsis","mobile":"0427 012 345","phone":"0449 252 049", "email":"nikpapoutsis@gmail.com"}</t>
  </si>
  <si>
    <t>{"primaryAgent":"steven.gow@avnu.com.au"}</t>
  </si>
  <si>
    <t>Low maintenance living in a prestige suburb.</t>
  </si>
  <si>
    <t>13/06/2019</t>
  </si>
  <si>
    <t xml:space="preserve">Why you’ll love it
Enjoying a wonderful setting close to cafes, restaurants and the river, this stylish townhouse presents buyers with a flawless layout and vibrant lifestyle. Located within a private complex of 4 and boasting a sophisticated design, this town home will impress with its spacious floor plan and outdoor entertaining space.
Key features
- Free-flowing lounge and dining
- Low maintenance tiles, sliding glass doors 
- Modern kitchen, gas cooktop, stone benchtops
- Powder room, separate laundry
- Three bedrooms with built in robes
- Master with walk-in robe, ensuite and balcony
- Ducted air conditioning throughout
- Alfresco courtyard flowing off lounge and dining 
- Located next to Hamilton State School
- Moments to cafes, restaurants and transport
Best suited for
Those who enjoy entertaining all year round in a picturesque position, living moments from transport and shops.
</t>
  </si>
  <si>
    <t>Early To Mid $600,000's</t>
  </si>
  <si>
    <t>Y</t>
  </si>
  <si>
    <t>Steven Gow</t>
  </si>
  <si>
    <t>Nicholas Papoutsis</t>
  </si>
  <si>
    <t>Rita Papoutsis</t>
  </si>
  <si>
    <t>0427 012 345</t>
  </si>
  <si>
    <t>nikpapoutsis@gmail.com, ritapapoutsis@gmail.com</t>
  </si>
  <si>
    <t>exclusive</t>
  </si>
  <si>
    <t>Dylan Dunn</t>
  </si>
  <si>
    <t>dylan.dunn@avnu.com.au</t>
  </si>
  <si>
    <t>steven.gow@avnu.com.au</t>
  </si>
  <si>
    <t>[{"firstName":"Nicholas","lastName":"Papoutsis","mobile":"0427 012 345","phone":"0449 252 049", "email":"nikpapoutsis@gmail.com"},{"firstName":"Rita","lastName":"Papoutsis", "email":"ritapapoutsis@gmail.com"}]</t>
  </si>
  <si>
    <t>{"id":"ChIJp9mZzelbkWsR3CM8fZoL5GA","fullAddress":"84 Kennington Road, Camp Hill QLD, Australia","address1":"84 Kennington Road","location":{"lat":-27.4901747,"lon":153.08611010000004},"addressLow":"84","streetName":"Kennington Road","suburb":"Camp Hill","locality":"Brisbane City","state":"QLD","country":"Australia","countryCode":"AU","postcode":"4152"}</t>
  </si>
  <si>
    <t>{"firstName":"Jeff","lastName":"Stewart","mobile":"0412 925 049","phone":"", "email":"landjstewart@optusnet.com.au"}</t>
  </si>
  <si>
    <t>Endless potential with dual-street frontage on 400sqm block.</t>
  </si>
  <si>
    <t>84 Kennington Road, Camp Hill</t>
  </si>
  <si>
    <t xml:space="preserve">Why you’ll love it
An exceptional opportunity to build your dream home, this vacant site across 400sqm is ready and waiting to be transformed. Positioned within coveted Camp Hill and boasting dual street frontage to Kennington Road and Arrowsmith Street, this level block allows you to build a spectacular home with plenty of room for a backyard or in-ground pool.
Key features
- Level block
- Dual street frontage
- Plenty of room for backyard or in-ground pool
- Short walk to schools
- Buses and transport close by
- Local shops, cafes and restaurants nearby
- Westfield Carindale short five-minute drive
Best suited for
Investors, renovators and those wanting to create their dream homes with endless possibilities. 
</t>
  </si>
  <si>
    <t>By Neg.</t>
  </si>
  <si>
    <t>Jeff Stewart</t>
  </si>
  <si>
    <t>Lynnlea Stewart</t>
  </si>
  <si>
    <t>0412 925 049</t>
  </si>
  <si>
    <t>landjstewart@optusnet.com.au</t>
  </si>
  <si>
    <t>Eve Andrews</t>
  </si>
  <si>
    <t>eve.andrews@avnu.com.au</t>
  </si>
  <si>
    <t>sale_by_negotiation</t>
  </si>
  <si>
    <t>[{"firstName":"Jeff","lastName":"Stewart","mobile":"0412 925 049","phone":"", "email":"landjstewart@optusnet.com.au"},{"firstName":"Lynnlea","lastName":"Stewart", "email":""}]</t>
  </si>
  <si>
    <t>{"id":"ChIJldVcWGNZkWsRUiIuoYo25ns","fullAddress":"51 Moore Street, Morningside QLD, Australia","address1":"51 Moore Street","location":{"lat":-27.4687418,"lon":153.0744049},"addressLow":"51","streetName":"Moore Street","suburb":"Morningside","locality":"Brisbane City","state":"QLD","country":"Australia","countryCode":"AU","postcode":"4170"}</t>
  </si>
  <si>
    <t>Isa Kural</t>
  </si>
  <si>
    <t>isa.kural@avnu.com.au</t>
  </si>
  <si>
    <t>Louise Barton</t>
  </si>
  <si>
    <t>louise.barton@avnu.com.au</t>
  </si>
  <si>
    <t>Jaan Kural</t>
  </si>
  <si>
    <t>jaan.kural@avnu.com.au</t>
  </si>
  <si>
    <t>Tanya Douglas</t>
  </si>
  <si>
    <t>tanya.douglas@avnu.com.au</t>
  </si>
  <si>
    <t>51 Moore Street, Morningside</t>
  </si>
  <si>
    <t>{"firstName":"Thomas","lastName":"Tolley","mobile":"0477 435 412","phone":"", "email":"tom@underresistance.com"}</t>
  </si>
  <si>
    <t>{"primaryAgent":"louise.barton@avnu.com.au"}</t>
  </si>
  <si>
    <t>Spacious family home with multi-zone living.</t>
  </si>
  <si>
    <t xml:space="preserve">Why you’ll love it 
With stunning architecture and timeless looks, you will fall in love with this home and the fantastic lifestyle that it provides. Located in the leafy suburb of Morningside just 5 kilometres from the Brisbane CBD, you will appreciate the peaceful location and the quality. A short stroll to shops, restaurants and Oxford Street boutique shopping. Commuting is a dream with numerous bus stops and the train nearby.
Key features
•        Newly renovated, dual living option
•        4 large bedrooms plus study
•        Master with ensuite, walk in robe
•        Expansive rear deck, low-maintenance landscaping
•        Modern kitchen, stone benchtops, SMEG gas cooker
•        Beautiful high ceilings, separate living areas
•        Self-contained living downstairs with kitchenette
•        Lockable wine cellar, air-conditioning throughout
•        Side access for boat, trailer or caravan
•        Quiet street, peaceful location, close to transport 
Best suited for
The location advantages of this wonderful home make it the ideal place to raise a young family, with prestigious schools including Morningside State School, Saints Peter and Paul's School and Norman Park State School all close by.
</t>
  </si>
  <si>
    <t>[{"firstName":"Thomas","lastName":"Tolley","mobile":"0477 435 412","phone":"", "email":"tom@underresistance.com"}]</t>
  </si>
  <si>
    <t>{"id":"ChIJ4T9ubJxZkWsRvwoYs5eggDY","fullAddress":"47 Shore Crescent, Bulimba QLD, Australia","address1":"47 Shore Crescent","location":{"lat":-27.455654,"lon":153.0570037},"addressLow":"47","streetName":"Shore Crescent","suburb":"Bulimba","locality":"Brisbane City","state":"QLD","country":"Australia","countryCode":"AU","postcode":"4171"}</t>
  </si>
  <si>
    <t>{"firstName":"Grant","lastName":"Iddon","mobile":"0408 946 682","phone":"", "email":"iddongj@iinet.net.au"}</t>
  </si>
  <si>
    <t>{"primaryAgent":"louise.barton@avnu.com.au","secondaryAgent":"tanya.douglas@avnu.com.au"}</t>
  </si>
  <si>
    <t>21/05/2019</t>
  </si>
  <si>
    <t>Modern entertainer 300m to Oxford Street.</t>
  </si>
  <si>
    <t xml:space="preserve">Why you’ll love it
A rare opportunity to purchase a home that requires nothing more than moving in and putting your feet up. Boasting a sparkling in ground salt water pool and beautifully located in an extremely quiet, private location, this home boasts clean lines and liveability.
Key features
•        Low maintenance landscaping, fully fenced
•        North-east entertaining area
•        Solar heated salt water pool
•        High square-set ceilings, ducted air-conditioning
•        Smeg appliances, stone benchtops throughout
•        Separate living areas, new carpet installed
•        Master bedroom with ensuite and walk-in robe
•        3km to CBD, 300m to Oxford Street shops
•        Easy commuting via bus, ferry or citycat
Best suited for
Young families, investors or anyone who wants to be surrounded by other architecturally designed homes that are all of a similar age and quality.
</t>
  </si>
  <si>
    <t>Dominic Parker</t>
  </si>
  <si>
    <t>dominic.parker@avnu.com.au</t>
  </si>
  <si>
    <t>Karen Chappell</t>
  </si>
  <si>
    <t>George Trovas</t>
  </si>
  <si>
    <t>karen.chappell@avnu.com.au</t>
  </si>
  <si>
    <t>george.trovas@avnu.com.au</t>
  </si>
  <si>
    <t>Alex Donnan</t>
  </si>
  <si>
    <t>alex.donnan@avnu.com.au</t>
  </si>
  <si>
    <t>Jared Candlin</t>
  </si>
  <si>
    <t>jared.candlin@avnu.com.au</t>
  </si>
  <si>
    <t>Offers Over $995,000</t>
  </si>
  <si>
    <t>Thomas Tolley</t>
  </si>
  <si>
    <t>0477 435 412</t>
  </si>
  <si>
    <t>tom@underresistance.com</t>
  </si>
  <si>
    <t>By Negotiation</t>
  </si>
  <si>
    <t>47 Shore Crescent, Bulimba</t>
  </si>
  <si>
    <t>[{"firstName":"Grant","lastName":"Iddon","mobile":"0408 946 682","phone":"", "email":"iddongj@iinet.net.au"},{"firstName":"Karen","lastName":"Iddon", "email":""}]</t>
  </si>
  <si>
    <t>{"id":"ChIJtXcLditakWsRXptUpLUscMw","fullAddress":"63 Moreton Street, Norman Park QLD, Australia","address1":"63 Moreton Street","location":{"lat":-27.4751838,"lon":153.05898160000004},"addressLow":"63","streetName":"Moreton Street","suburb":"Norman Park","locality":"Brisbane City","state":"QLD","country":"Australia","countryCode":"AU","postcode":"4170"}</t>
  </si>
  <si>
    <t>{"firstName":"Scottco Pty Ltd ATF Scott Family Trust","lastName":"","mobile":"0418 777 635","phone":"", "email":"scottfamilytrustaus@gmail.com"}</t>
  </si>
  <si>
    <t>{"primaryAgent":"karen.chappell@avnu.com.au","secondaryAgent":"george.trovas@avnu.com.au"}</t>
  </si>
  <si>
    <t>Wide leafy street surrounded by parks, close to cafes and restaurants.</t>
  </si>
  <si>
    <t xml:space="preserve">Why you’ll love it 
Immaculately kept and presenting as new' the property has been maintained to a high standard across two levels, with the indoor-outdoor living spaces generously proportioned. This unique home has been designed and built as two separate dwellings, each level has its own living amenities, outdoor entertaining and parking.
Key features
•        Four bedrooms, all with built-in robes
•        Split system air-conditioning
•        Granite kitchens, dishwashers, modern appliances
•        Polished timber floors, sliding glass doors to timber decks
•        Single garage with additional car port, off-street parking
•        Access to landscaped, fully fenced backyard from both levels
•        Separate electricity meters
•        4km to Brisbane CBD
•        Wide leafy street surrounded by parks
•        Short walk to cafes, restaurants and schools
Best suited for 
Perfect for the savvy investor or for a growing family living arrangement.
</t>
  </si>
  <si>
    <t>[{"firstName":"Scottco Pty Ltd ATF Scott Family Trust","lastName":"","mobile":"0418 777 635","phone":"", "email":"scottfamilytrustaus@gmail.com"}]</t>
  </si>
  <si>
    <t>Kym Cross</t>
  </si>
  <si>
    <t>{"id":"ChIJdzpB-6NLkWsRh2X2lSQzKU8","fullAddress":"6 Buttler Street, Bellbird Park QLD, Australia","address1":"6 Buttler Street","location":{"lat":-27.6332347,"lon":152.8798441},"addressLow":"6","streetName":"Buttler Street","suburb":"Bellbird Park","locality":"City of Ipswich","state":"QLD","country":"Australia","countryCode":"AU","postcode":"4300"}</t>
  </si>
  <si>
    <t>kym.cross@avnu.com.au</t>
  </si>
  <si>
    <t>{"firstName":"Jared","lastName":"Candlin","mobile":"0422 755 600","phone":"", "email":""}</t>
  </si>
  <si>
    <t>{"primaryAgent":"jared.candlin@avnu.com.au"}</t>
  </si>
  <si>
    <t>Large 700sqm block with updated interiors.</t>
  </si>
  <si>
    <t xml:space="preserve">Why you’ll love it 
This four-bedroom home has recently had a generous makeover with an updated kitchen, new bathroom, new carpet and new paint throughout. It has also been reappointed and new air-conditioner and dishwasher. 
Key features
•        Renovated kitchen, new dishwasher
•        Separate living/dining areas
•        Newly painted with new carpet
•        Separate laundry with powder room
•        Expansive outdoor entertaining area
•        NBN capabilities available
•        Large 700sqm block
•        Double carport
•        Current tenancy in place, will vacate for owner occupier
•        Walking distance to schools and shops
Best suited for 
Perfect for investors or growing families.
</t>
  </si>
  <si>
    <t>[{"firstName":"Jared","lastName":"Candlin","mobile":"0422 755 600","phone":"", "email":""}]</t>
  </si>
  <si>
    <t>{"id":"ChIJQeY5O-xakWsRBOuouMNYqVQ","fullAddress":"51 Salkeld Street, Tarragindi QLD, Australia","address1":"51 Salkeld Street","location":{"lat":-27.5254235,"lon":153.04338840000003},"addressLow":"51","streetName":"Salkeld Street","suburb":"Tarragindi","locality":"Brisbane City","state":"QLD","country":"Australia","countryCode":"AU","postcode":"4121"}</t>
  </si>
  <si>
    <t>{"firstName":"Christina","lastName":"Habchi","mobile":"0412 088 598","phone":"", "email":"christinah004@gmail.com"}</t>
  </si>
  <si>
    <t>{"primaryAgent":"mark.diamond@avnu.com.au"}</t>
  </si>
  <si>
    <t>Traditional flare meets contemporary class.</t>
  </si>
  <si>
    <t xml:space="preserve">Why you’ll love it 
This home has an amazing king-size master suite with a luxurious resort-feel, comfortable yet stylish interiors create a flawless home with more than enough room to move and grow. Step inside to be greeted by separate yet flowing living and entertaining spaces of generous proportions. Tiles, timber features, high ceilings and a neutral colour palette create a versatile environment that promotes natural light and airflow throughout.
Key features
•        Spacious open plan living, dining and alfresco
•        Contemporary kitchen, stainless steel appliances
•        Breakfast bar, sleek cabinetry
•        Wrap-around deck, in-built barbeque and bar fridge
•        Private landscaped gardens, salt water pool
•        Designer bathrooms, floor to ceiling tiles
•        4 large bedrooms, master with ensuite and walk-in robe
•        Combination of timber flooring, high ceilings
•        Double garage with additional storage cupboards
•        CBD in just minutes, close to schools and transport
Best suited for 
It is sure to become an ideal location for hosting parties or simply enjoying the exclusivity that this home affords.
</t>
  </si>
  <si>
    <t>Offers Over $1,350,000</t>
  </si>
  <si>
    <t>[{"firstName":"Christina","lastName":"Habchi","mobile":"0412 088 598","phone":"", "email":"christinah004@gmail.com"}]</t>
  </si>
  <si>
    <t>{"id":"ChIJm6-4Yp9ZkWsRN-_iv_vGJpQ","fullAddress":"46 Princess Street, Bulimba QLD, Australia","address1":"46 Princess Street","location":{"lat":-27.4489507,"lon":153.05811029999995},"addressLow":"46","streetName":"Princess Street","suburb":"Bulimba","locality":"Brisbane City","state":"QLD","country":"Australia","countryCode":"AU","postcode":"4171"}</t>
  </si>
  <si>
    <t>{"firstName":"Louis","lastName":"Guy","mobile":"0412 094 779","phone":"", "email":"louisfguy@gmail.com"}</t>
  </si>
  <si>
    <t>{"primaryAgent":"tanya.douglas@avnu.com.au","secondaryAgent":"karen.chappell@avnu.com.au"}</t>
  </si>
  <si>
    <t>Luxury and lifestyle in the heart of Bulimba.</t>
  </si>
  <si>
    <t xml:space="preserve">Why you’ll love it 
Situated in the heart of the river precinct. This home features open plan living, kitchen and dining, flowing seamlessly through to the expansive entertainment area, private yard and sparkling in-ground pool, it's both practical and stylish. The clever floor plan and superior finishes make the perfect venue for hosting parties and large gatherings with family and friends all year round.
Key features
•        American oak flooring, high ceilings
•        Open plan living downstairs, large lounge upstairs
•        Miele appliances, marble bench tops
•        Large deck, landscaped gardens, inground pool
•        Bedrooms with built-ins, master with ensuite and balcony
•        Multiple private outdoor areas 
•        Ducted air-conditioning, ceiling fans throughout
•        Large separate laundry, custom cabinetry
•        Double car garage plus storage
•        Close proximity to cafes, restaurants and shopping
Best suited for 
Young families, large families and investors 
</t>
  </si>
  <si>
    <t>16/10/2018</t>
  </si>
  <si>
    <t>N</t>
  </si>
  <si>
    <t>[{"firstName":"Louis","lastName":"Guy","mobile":"0412 094 779","phone":"", "email":"louisfguy@gmail.com"},{"firstName":"Jasjot","lastName":"Hayer", "email":"jasjothayer@gmail.com"}]</t>
  </si>
  <si>
    <t>{"id":"EjM0Ny85MDIgTG9nYW4gUm9hZCwgSG9sbGFuZCBQYXJrIFdlc3QgUUxELCBBdXN0cmFsaWEiMRIvChQKEglnq_d5A1uRaxHh1zPMWqMCExCGByoUChIJ16B34jlbkWsRMZDfFyMw9UQ","fullAddress":"47/902 Logan Road, Holland Park West QLD, Australia","address1":"47/902 Logan Road","location":{"lat":-27.5174725,"lon":153.05969849999997},"unitNumber":"47","addressLow":"902","streetName":"Logan Road","suburb":"Holland Park West","locality":"Brisbane City","state":"QLD","country":"Australia","countryCode":"AU","postcode":"4121"}</t>
  </si>
  <si>
    <t>{"firstName":"Hyunmin","lastName":"Kim","mobile":"0410 744 887","phone":"", "email":"becarefor@hotmail.com"}</t>
  </si>
  <si>
    <t>{"primaryAgent":"isa.kural@avnu.com.au","secondaryAgent":"zoe.hinton@avnu.com.au"}</t>
  </si>
  <si>
    <t>Carefree living in the heart of Holland Park West.</t>
  </si>
  <si>
    <t>Grant Iddon</t>
  </si>
  <si>
    <t xml:space="preserve">Why you’ll love it 
We welcome you to contemporary living at its finest. Step inside and experience the light and bright homely feel, meticulously detailed and suffused with lavish natural daylight. Experience the low maintenance lifestyle in an outstanding location that puts the very best of one of Brisbane's premium suburbs at your fingertips.
Key features
•        Carpeted bedrooms, main bathrooms nearby
•        Master with ensuite and walk-in robe
•        Sleek kitchen with custom cabinetry
•        Open plan living flows to entertaining deck
•        Air-conditioning throughout, ceiling fans
•        Intercom private access to building
•        Communal rooftop fitted with barbeque
•        Car space with stoage cage
•        7km to Brisbane CBD, buses nearby
•        Local cafes, restaurants and schools nearby
Best suited for 
Young professionals and downsizers
</t>
  </si>
  <si>
    <t>Karen Iddon</t>
  </si>
  <si>
    <t>0408 946 682</t>
  </si>
  <si>
    <t>iddongj@iinet.net.au</t>
  </si>
  <si>
    <t>Buyers In The Mid $400,000</t>
  </si>
  <si>
    <t>[{"firstName":"Hyunmin","lastName":"Kim","mobile":"0410 744 887","phone":"", "email":"becarefor@hotmail.com"},{"firstName":"Nayoung","lastName":"Park", "email":""}]</t>
  </si>
  <si>
    <t>{"id":"ChIJF0dwQRlbkWsRO6rc7fBx9rM","fullAddress":"92 Middleton Street, Mount Gravatt QLD, Australia","address1":"92 Middleton Street","location":{"lat":-27.533311,"lon":153.06880539999997},"addressLow":"92","streetName":"Middleton Street","suburb":"Mount Gravatt","locality":"Brisbane City","state":"QLD","country":"Australia","countryCode":"AU","postcode":"4122"}</t>
  </si>
  <si>
    <t>{"firstName":"PFT Constructions Pty Ltd","lastName":"","mobile":"0422 876 171","phone":"", "email":"mo@pacific-group.com.au"}</t>
  </si>
  <si>
    <t>Brand new townhouse in inner-urban convenient location.</t>
  </si>
  <si>
    <t xml:space="preserve">Why you’ll love it 
Modern elegance and low-maintenance highlight the key attributes of this impressive brand new, two-level townhouse delivering a lifestyle of absolute quality and unbeatable inner-urban convenience with low annual body corporate fees.
Key features
•        Lavish natural daylight townhouse
•        Spacious open plan living, separate dining
•        Additional separate upper living area
•        Master with walk-in robe and ensuite
•        Security features, fly screens, air-conditioning
•        Fully fenced, landscaped yard
•        Secure car parking, additional off-street parking
•        Moments from shopping precincts, schools and parks
•        Transport a close walk by 
</t>
  </si>
  <si>
    <t>Offers Over $550,000</t>
  </si>
  <si>
    <t>[{"firstName":"PFT Constructions Pty Ltd","lastName":"","mobile":"0422 876 171","phone":"", "email":"mo@pacific-group.com.au"}]</t>
  </si>
  <si>
    <t xml:space="preserve">{"id":"ChIJ61TyvQtbkWsRQ5vw9u27x0E","fullAddress":"432 Nursery Road, Holland Park QLD, Australia","address1":"432 Nursery Road","location":{"lat":-27.5228688,"lon":153.08144059999995},"addressLow":"432","streetName":"Nursery Road","suburb":"Holland Park","locality":"Brisbane City","state":"QLD","country":"Australia","countryCode":"AU","postcode":"4121"}
</t>
  </si>
  <si>
    <t>{"firstName":"Matthew","lastName":"Sciacca","mobile":"0401 572 946","phone":"", "email":"matthew.sciacca@uqconnect.edu.au"}</t>
  </si>
  <si>
    <t>63 Moreton Street, Norman Park</t>
  </si>
  <si>
    <t>{"primaryAgent":"jaan.kural@avnu.com.au","secondaryAgent":"isa.kural@avnu.com.au"}</t>
  </si>
  <si>
    <t xml:space="preserve">The perfect starter in private leafy position. </t>
  </si>
  <si>
    <t xml:space="preserve">Why you’ll love it 
Situated in the leafy, sought-after suburb of Holland Park, this lovingly maintained home is perfect for growing families or investors, offering endless options. Upon entry you are greeted by polished floorboards and open plan living space. One of the many attractions of this property is its lush backyard set across a 607m2 block with an inviting space to sit down and relax in the sunshine.
Key features
•        Polished floorboards, open plan living
•        Spacious kitchen, perfect for entertaining
•        Three spacious bedrooms, two with built-ins
•        Backyard with deck and alfresco terrace
•        Huge backyard potential for a pool 
•        Garage for one car space, off-street parking
•        Easy transport options nearby
•        Local cafes and shops walking distance
Best suited for 
Young families, investors
</t>
  </si>
  <si>
    <t>[{"firstName":"Matthew","lastName":"Sciacca","mobile":"0401 572 946","phone":"", "email":"matthew.sciacca@uqconnect.edu.au"},{"firstName":"Jodie","lastName":"Sciacca", "email":""}]</t>
  </si>
  <si>
    <t>{"id":"ChIJ2SQnGyVakWsRB11Jzj1OOB0","fullAddress":"35 Laidlaw Parade, East Brisbane QLD, Australia","address1":"35 Laidlaw Parade","location":{"lat":-27.4772799,"lon":153.04766610000001},"addressLow":"35","streetName":"Laidlaw Parade","suburb":"East Brisbane","locality":"Brisbane City","state":"QLD","country":"Australia","countryCode":"AU","postcode":"4169"}</t>
  </si>
  <si>
    <t>{"firstName":"James","lastName":"Stephanos","mobile":"0416 974 482","phone":"", "email":"stephanosj@fastmail.fm"}</t>
  </si>
  <si>
    <t>{"primaryAgent":"george.trovas@avnu.com.au"}</t>
  </si>
  <si>
    <t>Immaculate waterfront living with 180 degree views.</t>
  </si>
  <si>
    <t xml:space="preserve">Why you’ll love it 
Immaculate five bedroom house set over four levels in Brisbane’s most exclusive inner city riverfront streets. 10 metre deep water private pontoon means Moreton Bay days out are at your whim.
Key features
•        Desirable north facing rear aspect
•        Luxury living over four levels
•        Short stroll to Mowbray Park and ferry
•        Kitchen equipped with European appliances
•        Balcony with 180 degree river/city views
•        Marble stairs to generous sized bedrooms upstairs
•        Main with ensuite, spa and private balcony
•        Entertainment area with pool, bar, firepit
•        Private cinema and wine cellar
•        Close to transport, cafes and shops
Best suited for 
larger families and investors 
</t>
  </si>
  <si>
    <t>[{"firstName":"James","lastName":"Stephanos","mobile":"0416 974 482","phone":"", "email":"stephanosj@fastmail.fm"},{"firstName":"Anna","lastName":"Stephanos", "email":""}]</t>
  </si>
  <si>
    <t>{"id":"ChIJVyBay6RfkWsRmmOrpwqrivk","fullAddress":"85 Alkoomie Street, Wynnum QLD, Australia","address1":"85 Alkoomie Street","location":{"lat":-27.4353043,"lon":153.16774740000005},"addressLow":"85","streetName":"Alkoomie Street","suburb":"Wynnum","locality":"Brisbane City","state":"QLD","country":"Australia","countryCode":"AU","postcode":"4178"}</t>
  </si>
  <si>
    <t>{"firstName":"Greg","lastName":"Phoebus","mobile":"","phone":"", "email":""}</t>
  </si>
  <si>
    <t>{"primaryAgent":"shane.shaikh@avnu.com.au","secondaryAgent":"tanya.douglas@avnu.com.au"}</t>
  </si>
  <si>
    <t>Panoramic views from the city to the bay.</t>
  </si>
  <si>
    <t xml:space="preserve">Why you’ll love it 
Architecturally designed with expansive living and entertainment areas, this spectacular family home offers a commanding North/ East aspect with stunning City &amp; Bay views and an enviable lifestyle. The modern floorplan would suit all types of living arrangements with room enough for everyone to enjoy, the thoughtful design is perfect for both gatherings of grand proportions and simple daily life.
Key features
•        North/East aspect with city and bay views
•        Neutral colour scheme, timber flooring
•        Modern kitchen, stone benches, plantation shutters
•        European appliances, breakfast bar
•        Large timber deck at front and back
•        Master bed included walk in and ensuite
•        Large separate laundry with storage
•        Fully fenced yard, 10m lap pool
•        2 car accommodation with shed
•        Walking distance to shops, cafes, restaurants 
</t>
  </si>
  <si>
    <t>Urgent Sale</t>
  </si>
  <si>
    <t>[{"firstName":"Greg","lastName":"Phoebus","mobile":"","phone":"", "email":""},{"firstName":"Mary-Jane","lastName":"Thiessen", "email":""}]</t>
  </si>
  <si>
    <t>{"id":"EjA4LzQ5IE5vcnRoY2xpZmZlIFN0cmVldCwgTXVyYXJyaWUgUUxELCBBdXN0cmFsaWEiMBIuChQKEgkL2VA3TlmRaxEgFS_MWqMCExAxKhQKEgkrr-0uTlmRaxFl9XdcqwVlvg","fullAddress":"8/49 Northcliffe Street, Murarrie QLD, Australia","address1":"8/49 Northcliffe Street","location":{"lat":-27.4670679,"lon":153.10112119999997},"unitNumber":"8","addressLow":"49","streetName":"Northcliffe Street","suburb":"Murarrie","locality":"Brisbane City","state":"QLD","country":"Australia","countryCode":"AU","postcode":"4172"}</t>
  </si>
  <si>
    <t>{"firstName":"Mangov Custodian Pty Ltd","lastName":"","mobile":"02 6260 4994","phone":"", "email":""}</t>
  </si>
  <si>
    <t>Zoe Hinton</t>
  </si>
  <si>
    <t>Designer one bedroom apartment with separate study.</t>
  </si>
  <si>
    <t>zoe.hinton@avnu.com.au</t>
  </si>
  <si>
    <t>Tyla Brimblecombe</t>
  </si>
  <si>
    <t>tyla.brimblecombe@avnu.com.au</t>
  </si>
  <si>
    <t xml:space="preserve">Why you’ll love it 
Superbly positioned in a neighbourhood that is quickly gaining a reputation for being one of Brisbane's growth hot-spots. This designer style apartment is simply a must see for an astute buyer that is looking for a cosmopolitan lifestyle without an over-sized price tag. Offering lovely suburban parkland views without the fear of being interrupted or built out, you'll simply love the outlook that this gem will provide you with.
Key features
•        Open plan living/dining, air conditioning
•        Spacious balcony for year round entertaining
•        Large master with built-in robes
•        Contemporary kitchen, stone benchtops
•        Ravine Maison Oak, Grohe tapware
•        Delonghi stainless steel appliances
•        Wall to ceiling tiled bathroom
•        Security intercom, single garage
•        Short walk from Cannon Hill shopping centre
•        Easy access to public transport, bus and train
</t>
  </si>
  <si>
    <t>[{"firstName":"Mangov Custodian Pty Ltd","lastName":"","mobile":"02 6260 4994","phone":"", "email":""}]</t>
  </si>
  <si>
    <t>{"id":"Eio2LzExIFJpZGluZyBSb2FkLCBIYXd0aG9ybmUgUUxELCBBdXN0cmFsaWEiMBIuChQKEgnfRqqhf1mRaxERKy_MWqMCExALKhQKEgltIFsgeFmRaxHbcFaJI-cHLw","fullAddress":"6/11 Riding Road, Hawthorne QLD, Australia","address1":"6/11 Riding Road","location":{"lat":-27.4690034,"lon":153.06418439999993},"unitNumber":"6","addressLow":"11","streetName":"Riding Road","suburb":"Hawthorne","locality":"Brisbane City","state":"QLD","country":"Australia","countryCode":"AU","postcode":"4171"}</t>
  </si>
  <si>
    <t>{"firstName":"Matthew","lastName":"Vocale","mobile":"0423 034 978","phone":"", "email":"mvocale@gmail.com"}</t>
  </si>
  <si>
    <t>{"primaryAgent":"tanya.douglas@avnu.com.au"}</t>
  </si>
  <si>
    <t>Excellent investment in an exceptional location.</t>
  </si>
  <si>
    <t xml:space="preserve">Why you’ll love it 
This contemporary style unit is positioned privately in a modern block just off Riding Road in the ever- popular suburb of Hawthorne. The oversized tiled courtyard is perfect for all year round entertaining, the neutral colour scheme, sleek cabinetry and open plan design is a blank canvas to add personal touches to.
Key features
•         Spacious open plan living/entertaining
•        Modern kitchen, stainless steel appliances
•        Enormous entertaining area, private and peaceful
•        Two generous sized bedrooms with built-ins
•        Main bathroom with shower/bath and laundry
•        Air-conditioning and ceiling fans throughout
•        Remote control access to secure carpark
•        Intercom entry, security screens and blinds
Best suited for
Perfect for inner city professionals looking for a stress-free lifestyle in a highly sought-after pocket of Hawthorne, moments from Hawthorne Garage, shopping, cafes, cinemas and public transport options of Citycat, bus and train.
</t>
  </si>
  <si>
    <t>[{"firstName":"Matthew","lastName":"Vocale","mobile":"0423 034 978","phone":"", "email":"mvocale@gmail.com"}]</t>
  </si>
  <si>
    <t>{"id":"ChIJ61mQ3lJakWsRJFHFRYQ0Ejs","fullAddress":"14 Kanumbra Street, Coorparoo QLD, Australia","address1":"14 Kanumbra Street","location":{"lat":-27.5063654,"lon":153.06057729999998},"addressLow":"14","streetName":"Kanumbra Street","suburb":"Coorparoo","locality":"Brisbane City","state":"QLD","country":"Australia","countryCode":"AU","postcode":"4151"}</t>
  </si>
  <si>
    <t>{"firstName":"Luke","lastName":"Sorby","mobile":"0412 634 455","phone":"", "email":"lukes2005@gmail.com"}</t>
  </si>
  <si>
    <t>Prime position in quiet location.</t>
  </si>
  <si>
    <t xml:space="preserve">Why you’ll love it 
What more would you want than a superior quality home with quick and easy access to Brisbane CBD with all it's attractions including major events and festivals. The residence is conveniently located to all amenities including schools, hospitals, numerous shopping centers and cinema. This house has a wonderful setting comparable with any well-situated high-quality home.
Key features
•	Leafy surrounds offer a view from every window
•	Greenhouse effect patio, French doors
•	Cavity brick home, plastered interior walls
•	Artificial fireplace, double hung windows
•	Airconditioning, insulated ceiling and built-in cupboards
•	Elevated large 582sqm block
•	Set in quite and leafy street overlooking parks
•	Walking distance to cafes, restaurants and cinemas
•	Transport including bus and train are moments away
</t>
  </si>
  <si>
    <t>Scottco Pty Ltd ATF Scott Family Trust</t>
  </si>
  <si>
    <t>Offers Over $850,000</t>
  </si>
  <si>
    <t>[{"firstName":"Luke","lastName":"Sorby","mobile":"0412 634 455","phone":"", "email":"lukes2005@gmail.com"},{"firstName":"Cecily","lastName":"Sorby", "email":"celsie1952@gmail.com"}]</t>
  </si>
  <si>
    <t>{"id":"EiszLzMzIE11cmFycmllIFJvYWQsIE11cmFycmllIFFMRCwgQXVzdHJhbGlhIjASLgoUChIJK1xc8U5ZkWsRWzA_IWq6DIYQISoUChIJQ6Mhmk1ZkWsRuyS-npDkqDw","fullAddress":"3/33 Murarrie Road, Murarrie QLD, Australia","address1":"3/33 Murarrie Road","location":{"lat":-27.4714209,"lon":153.1136371},"addressLow":"333","streetName":"Murarrie Road","suburb":"Tingalpa","locality":"Brisbane City","state":"QLD","country":"Australia","countryCode":"AU","postcode":"4173"}</t>
  </si>
  <si>
    <t>{"firstName":"Pratap","lastName":"Family","mobile":"0433 386 127","phone":"", "email":"lakersio@optsunet.com.au"}</t>
  </si>
  <si>
    <t>Luxury apartment with high end finishes.</t>
  </si>
  <si>
    <t xml:space="preserve">Why you’ll love it 
This outstanding luxury development is set in the heart of the action surrounded by beautiful property and modern homes. Located in boutique block of 5, unique floorplan, contemporary high-end finishes, filled with light and breezes, the best on the market. 
Key features
•        Stone benchtops, breakfast bars
•        Open plan lounge, kitchen and dining
•        Timber staircases, lush carpet, luxury tiles
•        Three levels with banks of windows and louvres
•        Expansive entertaining areas and courtyard
•        5 generous bathrooms, master with ensuite
•        Main bathroom with shower and separate bathtub
•        Double garage with remote access and internal storage
•        Low maintenance landscaped gardens
•        Close to restaurants, cafes, schools and parks
</t>
  </si>
  <si>
    <t>0418 777 635</t>
  </si>
  <si>
    <t>scottfamilytrustaus@gmail.com</t>
  </si>
  <si>
    <t>[{"firstName":"Pratap","lastName":"Family","mobile":"0433 386 127","phone":"", "email":"lakersio@optsunet.com.au"},{"firstName":"Trust","lastName":"", "email":""}]</t>
  </si>
  <si>
    <t>{"id":"Eis2LzIgQmFycmFtdWwgU3RyZWV0LCBCdWxpbWJhIFFMRCwgQXVzdHJhbGlhIjASLgoUChIJAx3Po55ZkWsRXA877OWJpKsQAioUChIJI2Y7pJ5ZkWsRI9LF1duK6k8","fullAddress":"6/2 Barramul Street, Bulimba QLD, Australia","address1":"6/2 Barramul Street","location":{"lat":-27.454107,"lon":153.0575768},"unitNumber":"6","addressLow":"2","streetName":"Barramul Street","suburb":"Bulimba","locality":"Brisbane City","state":"QLD","country":"Australia","countryCode":"AU","postcode":"4171"}</t>
  </si>
  <si>
    <t>{"firstName":"Claire","lastName":"Hickey","mobile":"0422 307 979","phone":"", "email":"chickey_@hotmail.com"}</t>
  </si>
  <si>
    <t>Unique modern apartment in premium location.</t>
  </si>
  <si>
    <t xml:space="preserve">Why you’ll love it 
This stunning executive apartment is one of the best valued propositions in Bulimba, with a large entertainer's balcony and the benefits of living in this beautiful river side location
Key features
•	Expansive entertainer’s balcony
•	Modern kitchen, stainless steel appliances
•	Quality carpet, tiles and timber flooring
•	Ducted air-conditioning and fans
•	Floor to ceiling windows and doors
•	Plenty of natural light and breezes
•	Neutral colour palette and modern details
•	Prime river side location
•	Direct lift access to all levels
•	Walking distance to Oxford Street shops
</t>
  </si>
  <si>
    <t>[{"firstName":"Claire","lastName":"Hickey","mobile":"0422 307 979","phone":"", "email":"chickey_@hotmail.com"}]</t>
  </si>
  <si>
    <t>{"id":"Ei44LzEyIEVsd2VsbCBTdHJlZXQsIE1vcm5pbmdzaWRlIFFMRCwgQXVzdHJhbGlhIjASLgoUChIJBeMsV31ZkWsR8Mt_OjWIVxMQDCoUChIJ79NKn2JZkWsRQQf3DUACRHw","fullAddress":"8/12 Elwell Street, Morningside QLD, Australia","address1":"8/12 Elwell Street","location":{"lat":-27.4728836,"lon":153.07351849999998},"unitNumber":"Unit 8","addressLow":"12","streetName":"Elwell Street","suburb":"Morningside","locality":"Brisbane City","state":"QLD","country":"Australia","countryCode":"AU","postcode":"4170"}</t>
  </si>
  <si>
    <t>{"firstName":"David","lastName":"Cahill","mobile":"07 3822 8501","phone":"", "email":"davidj_cahill@yahoo.com.au"}</t>
  </si>
  <si>
    <t>{"primaryAgent":"jared.candlin@avnu.com.au}"</t>
  </si>
  <si>
    <t>6 Buttler Street, Bellbird Park</t>
  </si>
  <si>
    <t>House sized modern townhouse.</t>
  </si>
  <si>
    <t xml:space="preserve">Why you’ll love it 
This well specked oversized town-home is everything you could want. From the moment you walk through the doors you are greeted with an extremely large open plan living that flows seamlessly to the dining and outdoor entertainment area. Whether you are a young family, a first home buyer, a downsizer or an investor, this is really the pick of the bunch.
Key features
•	Large open plan living/dining area
•	Living flows to outdoor entertaining area
•	Timber floors, modern kitchen with storage
•	Three large bedrooms with ducted air-conditioning
•	Bathrooms are well maintained
•	Internal laundry and downstairs powder room
•	Elevated position to catch the breeze
•	Walking distance to Morningside train station
•	Walking distance to shopping precinct and schools
</t>
  </si>
  <si>
    <t>[{"firstName":"David","lastName":"Cahill","mobile":"07 3822 8501","phone":"", "email":"davidj_cahill@yahoo.com.au"}]</t>
  </si>
  <si>
    <t>{"id":"Ei4yLzMzIFJhd2xpbnNvbiBTdHJlZXQsIE11cmFycmllIFFMRCwgQXVzdHJhbGlhIjASLgoUChIJp-gJIFBZkWsRwRovzFqjAhMQISoUChIJr5GYNk5ZkWsR-S-ve47T19o","fullAddress":"2/33 Rawlinson Street, Murarrie QLD, Australia","address1":"2/33 Rawlinson Street","location":{"lat":-27.4681317,"lon":153.09909689999995},"unitNumber":"2","addressLow":"33","streetName":"Rawlinson Street","suburb":"Murarrie","locality":"Brisbane City","state":"QLD","country":"Australia","countryCode":"AU","postcode":"4172"}</t>
  </si>
  <si>
    <t>{"firstName":"Stewart","lastName":"Aitken","mobile":"","phone":"", "email":"kim.a.aitken@bigpond.com"}</t>
  </si>
  <si>
    <t>{"primaryAgent":"kym.cross@avnu.com.au}"</t>
  </si>
  <si>
    <t>Luxury three level townhouse.</t>
  </si>
  <si>
    <t xml:space="preserve">Why you’ll love it 
Boutique block of three, this property is a light-filled haven. The unique design lends itself to a wide variety of buyer needs with separation of living, three en-suited bedrooms, multiple outdoor spaces plus a study.
Key features
•	Quality finishes throughout
•	Extra large 190sqm of living
•	Quiet, leafy private location
•	Separate living with study
•	Gourmet kitchen with stone benchtops
•	Large fridge space, double sink
•	Air-conditioning fans through, crimsafe screens
•	King-sized with walk in, ensuite, private courtyard
•	Queen-sized rooms with walk-ins, adjoining bathroom
•	Short walk to cafes, restaurants and shops
</t>
  </si>
  <si>
    <t>Shane Shaikh</t>
  </si>
  <si>
    <t>shane.shaikh@avnu.com.au</t>
  </si>
  <si>
    <t>[{"firstName":"Stewart","lastName":"Aitken","mobile":"","phone":"", "email":"kim.a.aitken@bigpond.com"},{"firstName":"Kim","lastName":"Aitken", "email":""}]</t>
  </si>
  <si>
    <t>{"id":"Ei4xNjEvOCBNdXNncmF2ZSBTdHJlZXQsIFdlc3QgRW5kIFFMRCwgQXVzdHJhbGlhIjASLgoUChIJTw2dmaNQkWsRcdMvzFqjAhMQCCoUChIJTw2dmaNQkWsRSoqrLpKxHks","fullAddress":"161/8 Musgrave Street, West End QLD, Australia","address1":"161/8 Musgrave Street","location":{"lat":-27.4773772,"lon":153.0063877},"unitNumber":"161","addressLow":"8","streetName":"Musgrave Street","suburb":"West End","locality":"Brisbane City","state":"QLD","country":"Australia","countryCode":"AU","postcode":"4101"}</t>
  </si>
  <si>
    <t>{"firstName":"Dharini","lastName":"Patel","mobile":"0407 767 500","phone":"", "email":"dharini@ganatra.id.au"}</t>
  </si>
  <si>
    <t>{"primaryAgent":"shane.shaikh@avnu.com.au}"</t>
  </si>
  <si>
    <t>Sixth floor apartment in the heart of West End with river views.</t>
  </si>
  <si>
    <t xml:space="preserve">Why you’ll love it 
 This generous sized one bedroom apartment offers breathtaking views of the river, stylish open plan living in the heart of West End. 
Key features
•        Generous sized bedroom with built ins
•        Open plan living
•        Stylish kitchen with stone benchtops
•        Kitchen equipped with stainless steel appliances
•        Breathtaking river views
•        Food markets within a 10-minute walk
•        Moments from Boundary Road precinct city cycle
•        Building facilities include pool, gym, bbq area
</t>
  </si>
  <si>
    <t>Offers Over $350,000</t>
  </si>
  <si>
    <t>[{"firstName":"Dharini","lastName":"Patel","mobile":"0407 767 500","phone":"", "email":"dharini@ganatra.id.au"}]</t>
  </si>
  <si>
    <t>{"id":"ChIJC6nsWgBGkWsR-fHoEXADLII","fullAddress":"4 Barrine Place, Parkinson QLD, Australia","address1":"4 Barrine Place","location":{"lat":-27.6374818,"lon":153.01708029999998},"addressLow":"4","streetName":"Barrine Place","suburb":"Parkinson","locality":"Brisbane City","state":"QLD","country":"Australia","countryCode":"AU","postcode":"4115"}</t>
  </si>
  <si>
    <t>{"firstName":"Sapan","lastName":"Shah","mobile":"","phone":"", "email":"sapan24@gmail.com"}</t>
  </si>
  <si>
    <t>Quality home in Stretton College catchment area.</t>
  </si>
  <si>
    <t xml:space="preserve">Why you’ll love it 
Nestled in a quiet street within walking distance to day care and bus facilities, young families will absolutely love the number of parks and walkways that surround the suburb. Set on a prestigious 474m2 block, with lots of backyard space, this property has lots of rooms for its occupants to spread out and enjoy the great outdoors.
Key features
•	Four good sized bedrooms, ensuite in master
•	Bedrooms all with built-ins and ceiling fans 
•	Open plan design looking onto front yard
•	Kitchen with gas stove, drinking purifier system
•	Sliding doors onto undercover outdoor area
•	Family sized bathroom, separate toilet
•	Separate laundry, double linen cupboards
•	Dual remote-control garages, solar hot water system 
•	NBN connection, bosh security system
•	Short drive to major shopping centres 
</t>
  </si>
  <si>
    <t>Offers Above $490,000</t>
  </si>
  <si>
    <t>[{"firstName":"Sapan","lastName":"Shah","mobile":"","phone":"", "email":"sapan24@gmail.com"},{"firstName":"Sejal","lastName":"Shah", "email":""}]</t>
  </si>
  <si>
    <t>{"id":"EiszOCBTbWVhdG9uIFN0cmVldCwgQ29vcnBhcm9vIFFMRCwgQXVzdHJhbGlhIjASLgoUChIJVTOrjlJakWsRBDQydh7XaXwQJioUChIJXylNiVJakWsRhiccI19Djys","fullAddress":"38 Smeaton Street, Coorparoo QLD, Australia","address1":"38 Smeaton Street","location":{"lat":-27.5050576,"lon":153.0595965},"addressLow":"38","streetName":"Smeaton Street","suburb":"Coorparoo","locality":"Brisbane City","state":"QLD","country":"Australia","countryCode":"AU","postcode":"4151"}</t>
  </si>
  <si>
    <t>{"firstName":"Stuart","lastName":"Moody","mobile":"0421 323 051","phone":"", "email":"smoody@k2private.com.au"}</t>
  </si>
  <si>
    <t>{"primaryAgent":"tanya.douglas@avnu.com.au}"</t>
  </si>
  <si>
    <t>Cleared land with city views in the heart of Coorparoo.</t>
  </si>
  <si>
    <t xml:space="preserve">Why you’ll love it 
Set in a prime location, surrounded luxury homes, this vacant site across 405m2 with great city views is an excellent opportunity to position yourself in heart of Coorparoo. Bring your architect and design team, build your dream home, it's up to you the options are simply endless.
Key features
•	Vacant site set over 405sqm
•	Great city views once built
•	Ideal for those wanting to build their dream home
•	Great street presence
•	Surrounded by amenities including transport, schools, CBD
</t>
  </si>
  <si>
    <t>0422 755 600</t>
  </si>
  <si>
    <t>[{"firstName":"Stuart","lastName":"Moody","mobile":"0421 323 051","phone":"", "email":"smoody@k2private.com.au"}]</t>
  </si>
  <si>
    <t>{"id":"ChIJd5ywX4JekWsRupBImX9P3iU","fullAddress":"30 Caladium Street, Wakerley QLD, Australia","address1":"30 Caladium Street","location":{"lat":-27.487654,"lon":153.14741070000002},"addressLow":"30","streetName":"Caladium Street","suburb":"Wakerley","locality":"Brisbane City","state":"QLD","country":"Australia","countryCode":"AU","postcode":"4154"}</t>
  </si>
  <si>
    <t>{"firstName":"Faiyaz","lastName":"Mohammed","mobile":"0420 700 401","phone":"", "email":"faiyazm365@outlook.com"}</t>
  </si>
  <si>
    <t>{"primaryAgent":"kym.cross@avnu.com.au","secondaryAgent":"shane.shaikh@avnu.com.au"}</t>
  </si>
  <si>
    <t>Idyllic family home perfect for the growing family.</t>
  </si>
  <si>
    <t xml:space="preserve">Why you’ll love it 
This low-set home is the epitome of easy living. Freshly painted and boasting all your requirements, it's ready for you to move straight in. With plenty of space spanning indoors and out its perfect for a growing family or hosting guests.
Key features
•        Central kitchen with gas stove, dishwasher
•        Amble storage throughout
•        Covered patio for all year entertaining
•        Air-conditioning throughout
•        Open plan living and dining
•        3 spacious bedrooms with built-ins
•        Master with walk-in robe and ensute
•        Baby nursery featured in master
•        Home security system available
</t>
  </si>
  <si>
    <t>51 Salkeld Street, Tarragindi</t>
  </si>
  <si>
    <t>Offers Over $639,000</t>
  </si>
  <si>
    <t>[{"firstName":"Faiyaz","lastName":"Mohammed","mobile":"0420 700 401","phone":"", "email":"faiyazm365@outlook.com"}]</t>
  </si>
  <si>
    <t>{"id":"ChIJlWBw7uhgkWsRvm0Fil3TgKY","fullAddress":"19 Bayview Street, Wellington Point QLD, Australia","address1":"19 Bayview Street","location":{"lat":-27.4823809,"lon":153.23672970000007},"addressLow":"19","streetName":"Bayview Street","suburb":"Wellington Point","locality":"Redland City","state":"QLD","country":"Australia","countryCode":"AU","postcode":"4160"}</t>
  </si>
  <si>
    <t>{"firstName":"Stuart","lastName":"Jury","mobile":"0427 454 554","phone":"", "email":"stuart.jury@computershare.co.nz"}</t>
  </si>
  <si>
    <t>Contemporary home with impressive bay views.</t>
  </si>
  <si>
    <t xml:space="preserve">Why you’ll love it 
Positioned in an enviable address, surrounded by luxury property, this modern contemporary designed home is immaculate throughout and waiting to be enjoyed. Sprawling over two levels, the impressive floorplan makes the most of oversized living spaces that maintain the perfect balance between indoor and outdoor living. 
Key features
•	Spacious bedrooms, main with ensuite and walk-ins
•	Large bedrooms to service the whole home with ease
•	Large living and dining with separate living downstairs
•	Inground pool and large timber entertaining deck
•	Modern kitchen, breakfast bar, stone benchtops
•	European kitchen appliances, butler’s pantry
•	Modern laundry with sleek cabinetry, separate linen cupboard
•	Air-conditioning throughout, double garage
•	Fully landscaped and secure 405sqm yard
•	Water views, close to boat ramp 
</t>
  </si>
  <si>
    <t>Offers Over $749,000</t>
  </si>
  <si>
    <t>[{"firstName":"Stuart","lastName":"Jury","mobile":"0427 454 554","phone":"", "email":"stuart.jury@computershare.co.nz"},{"firstName":"Sally","lastName":"Jury", "email":"saljury@bigpond.com"}]</t>
  </si>
  <si>
    <t>Tomas Mian</t>
  </si>
  <si>
    <t>{"id":"EjAxNy81NCBMdWR3aWNrIFN0cmVldCwgQ2Fubm9uIEhpbGwgUUxELCBBdXN0cmFsaWEiMBIuChQKEgk39_FXWlmRaxFgOi_MWqMCExA2KhQKEglFO7woWlmRaxFMZyR_zHlhqw","fullAddress":"17/54 Ludwick Street, Cannon Hill QLD, Australia","address1":"17/54 Ludwick Street","location":{"lat":-27.470376,"lon":153.09499000000005},"unitNumber":"17","addressLow":"54","streetName":"Ludwick Street","suburb":"Cannon Hill","locality":"Brisbane City","state":"QLD","country":"Australia","countryCode":"AU","postcode":"4170"}</t>
  </si>
  <si>
    <t>tomas.mian@avnu.com.au</t>
  </si>
  <si>
    <t>{"firstName":"Therese","lastName":"Doyle","mobile":"0412 770 867","phone":"", "email":"tess_td@optusnet.com.au"}</t>
  </si>
  <si>
    <t>Modern apartment with wraparound verandah.</t>
  </si>
  <si>
    <t>This as new' apartment is located within a short walk to Cannon Hill Plaza and the bus way - ideal for shoppers and commuters. The building has a stylish exterior and low-maintenance gardens. It is located in a quiet cul de sac street and is north facing.
 Apartment 17 is light-filled with modern finishes and a neutral colour scheme. The large wrap around covered verandah is accessible from the main bedroom and the kitchen/living areas.
 The kitchen features striking tiles, stone bench tops, dishwasher, pantry and wall cabinetry. Both bathrooms feature stone bench tops and frameless shower screens.
 With:
 Secure parking
 Intercom access
 Dishwasher
 Fans
 Air conditioning
 This property is priced to sell. Owners have bought elsewhere and will look at all offers.</t>
  </si>
  <si>
    <t>[{"firstName":"Therese","lastName":"Doyle","mobile":"0412 770 867","phone":"", "email":"tess_td@optusnet.com.au"}]</t>
  </si>
  <si>
    <t>{"id":"EiwyMS8yIEJhcnJhbXVsIFN0cmVldCwgQnVsaW1iYSBRTEQsIEF1c3RyYWxpYSIwEi4KFAoSCQMdz6OeWZFrEVwPO-zliaSrEAIqFAoSCSNmO6SeWZFrESPSxdXbiupP","fullAddress":"21/2 Barramul Street, Bulimba QLD, Australia","address1":"21/2 Barramul Street","location":{"lat":-27.454107,"lon":153.0575768},"unitNumber":"21","addressLow":"2","streetName":"Barramul Street","suburb":"Bulimba","locality":"Brisbane City","state":"QLD","country":"Australia","countryCode":"AU","postcode":"4171"}</t>
  </si>
  <si>
    <t>{"firstName":"Natalie","lastName":"Butler","mobile":"0427 022 417","phone":"", "email":"n_butler11@hotmail.com"}</t>
  </si>
  <si>
    <t>{"primaryAgent":"louise.barton@avnu.com.au}"</t>
  </si>
  <si>
    <t>Stunning entertainers apartment in beautiful riverside location.</t>
  </si>
  <si>
    <t xml:space="preserve">Why you’ll love it 
This stunning executive apartment is one of the best valued propositions in Bulimba, with a large entertainer's balcony and the benefits of living in this beautiful river side location. Floor to ceiling windows &amp; doors off the living &amp; bedrooms ensure plenty of natural light and breezes, whilst the neutral colour palette and modern details add the contemporary feel. The carefully designed floor plan makes this low maintenance apartment and exceptional buy. 
Key features
•        Expansive private balcony with disabled access
•        Stylish modern kitchen, stainless steel appliances
•        Ample cabinetry and storage in the kitchen
•        Two spacious rooms, each with ensuite
•        Shared balcony between both bedrooms
•        Quality carpet, tiles and timber flooring throughout
•        Ducted air-conditioning and fans 
•        Three toilets to service the apartment 
•        Walking distance to oxford street, buses, cafes and parks
</t>
  </si>
  <si>
    <t>[{"firstName":"Natalie","lastName":"Butler","mobile":"0427 022 417","phone":"", "email":"n_butler11@hotmail.com"}]</t>
  </si>
  <si>
    <t>{"id":"Eiw4LzQ5IEJpbHlhbmEgU3RyZWV0LCBCYWxtb3JhbCBRTEQsIEF1c3RyYWxpYSIwEi4KFAoSCUPw7Ah2WZFrEcAtps1aowITEDEqFAoSCfWdJCN2WZFrEWXU5PDyetjD","fullAddress":"8/49 Bilyana Street, Balmoral QLD, Australia","address1":"8/49 Bilyana Street","location":{"lat":-27.4572841,"lon":153.06279670000004},"unitNumber":"Unit 8","addressLow":"49","streetName":"Bilyana Street","suburb":"Balmoral","locality":"Brisbane City","state":"QLD","country":"Australia","countryCode":"AU","postcode":"4171"}</t>
  </si>
  <si>
    <t>{"firstName":"Deborah","lastName":"Greig","mobile":"0449 635 182","phone":"", "email":"debs_in_oz@hotmail.com"}</t>
  </si>
  <si>
    <t>{"primaryAgent":"tomas.mian@avnu.com.au","secondaryAgent":"tanya.douglas@avnu.com.au"}</t>
  </si>
  <si>
    <t>Spacious living in the heart of Balmoral.</t>
  </si>
  <si>
    <t xml:space="preserve">Why you’ll love it 
This apartment is the best in the block, set in an elevated position with banks of sliding doors and windows offering loads of light and breezes, an excellent floorplan for entertaining friends and family all year round. Spacious living areas flow seamlessly through to both the front and back undercover balconies with a private outlook and beautiful views.
Key features
•	Spacious open plan living with private outlook 
•	2 large balconies for all year round entertaining 
•	Modern kitchen, stone bench tops, breakfast bar
•	2 large bedrooms with built ins and direct balcony access
•	Air conditioning, ceiling fan, roller blinds
•	Quality fixtures and fittings throughout, ample storage
•	Secure intercom entry
•	Remote garage with additional storage room 
•	Excellent transport options including bus, train and citycat
•	Short walk to Oxford street, cafes and restaurants 
</t>
  </si>
  <si>
    <t>[{"firstName":"Deborah","lastName":"Greig","mobile":"0449 635 182","phone":"", "email":"debs_in_oz@hotmail.com"}]</t>
  </si>
  <si>
    <t>{"id":"ChIJ2WTjIeBakWsRNuIIX1ZXJWE","fullAddress":"2 Dakara Street, Holland Park West QLD, Australia","address1":"2 Dakara Street","location":{"lat":-27.5350135,"lon":153.0615242},"addressLow":"2","streetName":"Dakara Street","suburb":"Holland Park West","locality":"Brisbane City","state":"QLD","country":"Australia","countryCode":"AU","postcode":"4121"}</t>
  </si>
  <si>
    <t>{"firstName":"Frank","lastName":"Mizen","mobile":"0401 527 312","phone":"", "email":"frankmizen@primusonline.com.au"}</t>
  </si>
  <si>
    <t>{"primaryAgent":"roger.carr@avnu.com.au","secondaryAgent":"tyla.brimblecombe@avnu.com.au"}</t>
  </si>
  <si>
    <t>Highly sought after parcel of land.</t>
  </si>
  <si>
    <t>Offers Over $1.35M</t>
  </si>
  <si>
    <t>2 Dakara St is one of the last of it's kind in sought after Holland Park West, approx 8km from the Brisbane CBD. Part of this family friendly cul-de-sac estate boasts underground power and is surrounded by new or near new quality homes to hold your property value. Imagine your own brand home here finished to suit your taste and lifestyle. This is the last stage of the land release here so make sure you get in early and don't miss out! Conveniently positioned with easy access to the SE Freeway, Holland Park West Busway, SE Bikeway, Schools, Griffith University, parkland and one of the south side's largest shopping precincts, saving you precious time with modern lifestyle.</t>
  </si>
  <si>
    <t>Christina Habchi</t>
  </si>
  <si>
    <t>0412 088 598</t>
  </si>
  <si>
    <t>[{"firstName":"Frank","lastName":"Mizen","mobile":"0401 527 312","phone":"", "email":"frankmizen@primusonline.com.au"},{"firstName":"Margaret","lastName":"Mizen", "email":""}]</t>
  </si>
  <si>
    <t>christinah004@gmail.com</t>
  </si>
  <si>
    <t>{"id":"ChIJoQ3T-EVvkWsRM-TwooCgJSk","fullAddress":"28 The Boulevard, Redland Bay QLD, Australia","address1":"28 The Boulevard","location":{"lat":-27.6254447,"lon":153.3094552},"addressLow":"28","streetName":"The Boulevard","suburb":"Redland Bay","locality":"Redland City","state":"QLD","country":"Australia","countryCode":"AU","postcode":"4165"}</t>
  </si>
  <si>
    <t>{"firstName":"Karl","lastName":"Frank","mobile":"","phone":"", "email":""}</t>
  </si>
  <si>
    <t>Bayside paradise on the boulevard.</t>
  </si>
  <si>
    <t>This stunning, architecturally designed waterfront mansion offers a priceless bayside lifestyle, basking in sunshine and tranquillity. Only the nearby sailboats interrupt the panoramic view of the sea merging with the blue sky.
 Residents of The Boulevard enjoy its anonymity and the untouched surrounding natural environment. They wake up to sunshine and birdsong from the adjacent bushland yet it's 39 km to Brisbane's CBD and less than an hour to the Gold Coast.
 Entering this home past the bespoke water feature at the entrance, one feels like they've entered a peaceful sanctuary.
 The home's ingenious design invites the sunshine, sea breezes and water views into the living spaces.
 The solid concrete and double-glazed home oozes a sense of quality and majesty - enhanced by the soaring central void which wraps around a feature rock wall, in both living levels.
 Generous open plan family rooms framed in glass capture gorgeous island vistas.
 Several vast indoor-outdoor living areas are achieved when bifold doors are retracted, merging lounge and casual dining spaces with patios or wide terraces and a boomerang shaped swimming pool.
 A rooftop deck of enormous proportions is the ideal crown for such a home. Relax in the gazebo while dinner is prepared in the outdoor kitchen. Large items are easily transferred to this rooftop by way of the private gantry crane.
 Below are three double-sized bedrooms with large ensuites, as well as an office and gymnasium (which could become the fourth and fifth bedroom if desired).
 The master retreat really does justice to a home of this quality - spacious and private with sweeping water views and a balcony, walk-in wardrobe, a spa-ensuite and a double shower. Inviting.
 Both living levels share a soaring central void.
 A modern, intelligently designed kitchen, fitted with Miele and Scholl appliances features a long breakfast bar and Caesarstone benchtops.
 Ducted air conditioning and a fully automated electronically controlled wiring system enables perfect adjustment of temperature, lighting, audio, entertainment and window furnishings.
 Also there is wireless broadband connectivity, textured pivot doors, double glazing, parquetry flooring and many more features that complement a home of this quality.
 A stunning oasis of peace, light and tranquillity, masterfully designed and constructed, set in a private natural setting on the waterfront.</t>
  </si>
  <si>
    <t>Michael Clarke</t>
  </si>
  <si>
    <t>[{"firstName":"Karl","lastName":"Frank","mobile":"","phone":"", "email":""}]</t>
  </si>
  <si>
    <t>michael.clarke@avnu.com.au</t>
  </si>
  <si>
    <t>{"id":"ChIJg1ydaoRZkWsRHz6XrhOrGyo","fullAddress":"26 Scott Street, Hawthorne QLD, Australia","address1":"26 Scott Street","location":{"lat":-27.4629344,"lon":153.05456690000005},"addressLow":"26","streetName":"Scott Street","suburb":"Hawthorne","locality":"Brisbane City","state":"QLD","country":"Australia","countryCode":"AU","postcode":"4171"}</t>
  </si>
  <si>
    <t>{"primaryAgent":"michael.clarke@avnu.com.au}"</t>
  </si>
  <si>
    <t>46 Princess Street, Bulimba</t>
  </si>
  <si>
    <t>Riverfront land in Hawthorne.</t>
  </si>
  <si>
    <t>This is the last opportunity to purchase a prime private riverfront holding in one of Brisbane's most coveted and exclusive suburbs.
 The property boasts an expansive 1022m2 of land in arguably the best aspects of the river, framing magnificent city views. Encompassing a massive 23.5 metre frontage of absolute riverfront with slipway and deep water jetty capable of mooring a 70ft boat to enjoy endless water vistas and direct access to Moreton &amp; Stradbroke Islands in beautiful Moreton Bay.
 Lifestyle is key with Gold Class Cinemas in Hawthorne's dining precinct, Hard Castle Park and the CityCat terminal. Bulimba's Oxford Street is just moments away with boutique shopping, restaurants and the CBD within just 4kms.
 Churchie, Lourdes Hill, Somerville House &amp; CHAC are all located nearby and serviced by regular transport options.</t>
  </si>
  <si>
    <t>{"id":"ChIJCRYOLIlakWsR06h6SJNrO3U","fullAddress":"22 Vallely Street, Annerley QLD, Australia","address1":"22 Vallely Street","location":{"lat":-27.5132286,"lon":153.0298831},"addressLow":"22","streetName":"Vallely Street","suburb":"Annerley","locality":"Brisbane City","state":"QLD","country":"Australia","countryCode":"AU","postcode":"4103"}</t>
  </si>
  <si>
    <t>{"firstName":"Matt","lastName":"Martin","mobile":"0415 376 374","phone":"", "email":"mattandsongul@gmail.com"}</t>
  </si>
  <si>
    <t>Family home with inner city convenience.</t>
  </si>
  <si>
    <t>Beautiful presentation throughout and the convenience of living only 5km from the city makes this property a must to inspect.
 Featuring lush leafy gardens, large fully fenced yard and private entertainer's deck, there is plenty of space to enjoy here, inside and out.
 Offering you three comfortable bedrooms with double-glazed windows, a large multi-purpose/4th bedroom, internal laundry, polished timber floors, high ceilings, gas cooking, lock-up garage, great storage, it's ready to move into and enjoy.
 Entertaining is a breeze with the open plan living and dining flowing through the functional kitchen complete with Miele dishwasher and ample cabinetry. This welcoming and inviting space flows seamlessly through French doors to the massive covered rear entertaining deck positioned perfectly overlooking the grassy backyard equipped with separate barbeque decking.
 Features include:
 Open plan kitchen, living and dining
 French doors to rear deck &amp; private backyard
 Ceiling fans and air-conditioning in almost every room
 Gas cooking
 Full bathroom with over shower bath
 Private laundry
 508m2 private block with fully fenced yard
 Separate barbeque area
 Perfectly positioned ensuring work and play are never too far away with walking distance to Fairfield train station, bus, parks, Yeronga State &amp; High School, recently upgraded Fairfield Gardens. Enjoy the convenience of easy access to Ipswich Road, Greenslopes Private Hospital and Princess Alexandra Hospital, Annerley Woolworths and the Brisbane CBD. The location is unbeatable!
 This home ticks all the boxes as is a must on your inspection list. Be quick, this property won't last!</t>
  </si>
  <si>
    <t>[{"firstName":"Matt","lastName":"Martin","mobile":"0415 376 374","phone":"", "email":"mattandsongul@gmail.com"},{"firstName":"Songul","lastName":"Martin", "email":""}]</t>
  </si>
  <si>
    <t>{"id":"ChIJ46xj38pbkWsRCu5MokC2iF0","fullAddress":"33 Burke Street, Coorparoo QLD, Australia","address1":"33 Burke Street","location":{"lat":-27.4906626,"lon":153.06288949999998},"addressLow":"33","streetName":"Burke Street","suburb":"Coorparoo","locality":"Brisbane City","state":"QLD","country":"Australia","countryCode":"AU","postcode":"4151"}</t>
  </si>
  <si>
    <t>{"firstName":"Jonathan","lastName":"Leishman","mobile":"0456 100 740","phone":"", "email":"jrleishman@gmail.com"}</t>
  </si>
  <si>
    <t>Flawless renovation in unbeatable position.</t>
  </si>
  <si>
    <t>Located within Coorparoo Cottages, a new development featuring only 3 residences, this renovated home boasts an exceptional design and unbeatable position.
 Set behind a white picket fence and with a character-rich faade, enter inside and ascend to the upper level which reveals a flawlessly finished, open plan lounge and dining area.
 Adorned with timber flooring, air-conditioning and stylish downlights, this free-flowing living zone extends out effortlessly to the entertainer's balcony and adjoins the private sitting area and gourmet kitchen.
 Completing this upper level layout, two bedrooms with built-in robes include one with modern ensuite, while the second accesses the stylish main bathroom.
 On the ground floor, a further two bedrooms both include built-in robes and wall-length sliding doors opening onto the timber verandah. While the master is serviced by an ensuite, the fourth bedroom/guest retreat is located just steps from the powder room.
 Additional features:
 Gourmet kitchen featuring stone island bench with breakfast bar, soft close cabinetry + stainless steel appliances
 Lock-up garage with laundry + additional car space
 An outstanding position backing onto parkland, Coorparoo Cottages is within walking distance to bus stops, train station, Coorparoo State School and Coorparoo Square. Nearby to further quality schools including St Thomas Primary and Villanova, residents will also appreciate childcare, shops and entertainment close at hand and CBD only 6km away.</t>
  </si>
  <si>
    <t>[{"firstName":"Jonathan","lastName":"Leishman","mobile":"0456 100 740","phone":"", "email":"jrleishman@gmail.com"}]</t>
  </si>
  <si>
    <t>{"id":"ChIJL3j8XkFbkWsRYZlz2vQ41QM","fullAddress":"180 Wishart Road, Upper Mount Gravatt QLD, Australia","address1":"180 Wishart Road","location":{"lat":-27.5468011,"lon":153.09109160000003},"addressLow":"180","streetName":"Wishart Road","suburb":"Upper Mount Gravatt","locality":"Brisbane City","state":"QLD","country":"Australia","countryCode":"AU","postcode":"4122"}</t>
  </si>
  <si>
    <t>{"firstName":"Waterloo Bay Investments Pty Ltd","lastName":"","mobile":"0412 802 719","phone":"", "email":"shonywood@gmail.com"}</t>
  </si>
  <si>
    <t>Vacant lot in highly sought after 'Golden Triangle'</t>
  </si>
  <si>
    <t>Imagine living in your brand new designer home in Upper Mount Gravatt within Brisbane's highly sought after "Golden Triangle" precinct, close to high quality schools, universities and shopping areas, this is truly an opportunity not to be missed!
 2x vacant lots available
 Lot 19 - 364sqm (9.051m frontage x 40.234m)
 Lot 20 - 364sqm (9.051m frontage x 40.234m)
 Backing onto parkland, the property is within 100 metres of a local shopping area and a few minutes' away from Mansfield State High School, Westfield Shopping Centre, Griffith University and QE2 Hospital, making it a choice location to live on the southside of Brisbane. Close to excellent public transport and road links, Mt Gravatt Reserve and Lookout, as well as Toohey Forest, it is no wonder that this up-and- coming area is highly sought after. Its attractiveness to people drawn from a variety of cultural backgrounds is testimony to its desirability to home owners and investors alike.
 To truly appreciate the uniqueness of this property, on the ground inspection is essential.
 But you must hurry - opportunity to secure your dream home site in this highly desirable area will not last long- Call Isa TODAY before another discerning snaps it up.</t>
  </si>
  <si>
    <t>[{"firstName":"Waterloo Bay Investments Pty Ltd","lastName":"","mobile":"0412 802 719","phone":"", "email":"shonywood@gmail.com"}]</t>
  </si>
  <si>
    <t>{"id":"Eiw0OS80NiBBZGRpc29uIEF2ZW51ZSwgQnVsaW1iYSBRTEQsIEF1c3RyYWxpYSIwEi4KFAoSCdVn5d-bWZFrESwY41cyqrEPEC4qFAoSCUuNPGuZWZFrEbfAsTfnTYx8","fullAddress":"49/46 Addison Avenue, Bulimba QLD, Australia","address1":"49/46 Addison Avenue","location":{"lat":-27.4534047,"lon":153.05443390000005},"unitNumber":"49","addressLow":"46","streetName":"Addison Avenue","suburb":"Bulimba","locality":"Brisbane City","state":"QLD","country":"Australia","countryCode":"AU","postcode":"4171"}</t>
  </si>
  <si>
    <t>{"firstName":"Australia &amp; New Zealand Banking Group Limited As Mortgagee Sale Under Mortgage No 713858771","lastName":"","mobile":"","phone":"", "email":"Victoria.Zinghini@polgroup.com.au"}</t>
  </si>
  <si>
    <t>Outstanding top floor apartment ideal for year round entertaining.</t>
  </si>
  <si>
    <t>If size, location and value for money are important to you then look no further than this immaculate, top floor apartment.
 The practical freeflowing floorplan is ideal for all year round entertaining, with large open plan living and an expansive deck overlooking the lush landscaped gardens in this brilliant riverside position. Large banks of sliding glass doors ensure loads of light and breezes while the elevated position offers complete privacy and an enviable lifestyle enjoyed by an elite few. The complex offers dual BBQ entertaining around the sparkling inground swimming pool and fully equipped gym.
 One quick viewing and a lazy drive around the suburb is sure to confirm your decision to reward yourself with all that's on offer here.
 Additional Property Features Include::
 Floor to Ceiling glass sliding doors to open up living area
 Modern stylish designed kitchen
 Stone top island bench overlooking the views and living areas
 Built-in wardrobes with floor to ceiling cupboards
 Generous bathroom with built in laundry
 Soaring high ceilings
 Large outdoor entertaining balcony
 Secure car park
 Located on 3 rd floor
 Spacious open plan living
 Neutral colour palette
 Quality fixtures and fittings
 Constructed to uncompromising standards
 Complex Features
 * Private Pool and entertaining area in center
 * Leisure facilities - 20 m pool, 2 x BBQ areas, fully equipped gym
 * Lift or stair access from all areas
 * Onsite Resident Manager
 Excellent location in the heart of Bulimba, walking distance to Oxford Street and it's plethora of shops, caf's, restaurants and entertaniment. Surrounded by parkland and convenient access to the Citycat and bus for a quick trip to the CBD.
 Bulimba is booming and it's easy to see why, take advantage of all this outstanding apartment has to offer, call today to view.</t>
  </si>
  <si>
    <t>[{"firstName":"Australia &amp; New Zealand Banking Group Limited As Mortgagee Sale Under Mortgage No 713858771","lastName":"","mobile":"","phone":"", "email":"Victoria.Zinghini@polgroup.com.au"}]</t>
  </si>
  <si>
    <t>{"id":"ChIJU7ANCDZZkWsRMUa5Ag3-sys","fullAddress":"4 Ballandean Street, Murarrie QLD, Australia","address1":"4 Ballandean Street","location":{"lat":-27.4575427,"lon":153.10302750000005},"addressLow":"4","streetName":"Ballandean Street","suburb":"Murarrie","locality":"Brisbane City","state":"QLD","country":"Australia","countryCode":"AU","postcode":"4172"}</t>
  </si>
  <si>
    <t>{"firstName":"Clive","lastName":"Roberts","mobile":"0429 636 502","phone":"", "email":"herdygirdy@gmail.com"}</t>
  </si>
  <si>
    <t>{"primaryAgent":"mark.diamond@avnu.com.au","secondaryAgent":"dylan.dunn@avnu.com.au"}</t>
  </si>
  <si>
    <t>Immaculate family home with dual living potential.</t>
  </si>
  <si>
    <t>Positioned at the tip of one of Murarrie's sought-after streets, this beautifully presented family home is sure to excite all buying types, including investors and growing families alike. The home's standout feature is the massive entertaining deck, with a North Westerly aspect to the Gateway Bridge and beyond. Capitalise on this excellent opportunity to simply move in with nothing to do, while banking on the future value of owning a large block in the ever-growing suburb of Murarrie.
 Recently renovated to provide multiple living and entertaining spaces, the home offers maximum liveability with a dual living aspect in the downstairs section of the house.
 The upper level features 3 generous sized bedrooms, 1 well appointed bathroom, a spacious living room and kitchen leading out to an expansive outdoor entertaining deck looking over the pool and backyard. Downstairs features a large Rumpus Room previously used as a bedroom with an Ensuite. A large multi purpose area will provide all the space a growing family will need with a kitchenette attached. To finish off you have a beautifully landscaped private garden surrounded by trees and an in-ground saltwater pool making for the perfect place to be with the family all year round.
 Features include:
 Expansive outdoor entertainment area including in-ground saltwater pool
 Stylish kitchen with ample storage and bench space
 3 generous sized bedrooms with built in robes
 Polished timber flooring, air conditioned living area &amp; multi purpose area
 Dual living potential downstairs with a rumpus room &amp; ensuite, multi-purpose area &amp; kitchenette.
 Beautifully landscaped &amp; private fully fenced backyard (pet friendly)
 Double carport &amp; 10,000 litre rainwater tank connected to house utilities
 Short walk to public transport, great schools and easy access to Gateway Motorway as well as Cannon Hill Shopping Centre
 Walk the kids to Murarrie State School or a short drive to Cannon Hill Anglican College.
 This massive dual level floor plan caters for all ages, providing a seamless blend between indoor and outdoor living. Opportunity knocks, so seize your chance to get into the Murarrie market at exceptional value and put your stamp on it. Call Mark or Dylan today to view!</t>
  </si>
  <si>
    <t>[{"firstName":"Clive","lastName":"Roberts","mobile":"0429 636 502","phone":"", "email":"herdygirdy@gmail.com"}]</t>
  </si>
  <si>
    <t>{"id":"ChIJbepiHRtbkWsRSJ6c3CnjfJg","fullAddress":"30 Miriam Street, Holland Park West QLD, Australia","address1":"30 Miriam Street","location":{"lat":-27.5293565,"lon":153.07068149999998},"addressLow":"30","streetName":"Miriam Street","suburb":"Holland Park West","locality":"Brisbane City","state":"QLD","country":"Australia","countryCode":"AU","postcode":"4121"}</t>
  </si>
  <si>
    <t>$</t>
  </si>
  <si>
    <t>{"firstName":"Gerard","lastName":"Cullen","mobile":"","phone":"", "email":""}</t>
  </si>
  <si>
    <t>Louis Guy</t>
  </si>
  <si>
    <t>Sought after original home in tightly held pocket.</t>
  </si>
  <si>
    <t>Jasjot Hayer</t>
  </si>
  <si>
    <t>0412 094 779</t>
  </si>
  <si>
    <t>louisfguy@gmail.com, jasjothayer@gmail.com</t>
  </si>
  <si>
    <t>Attention first home buyers &amp; investors!!
 Holland Park West is one of Brisbane's most sought after and tightly held pockets, with easy access to Brisbane's CBD, a multitude of shopping, schools and lifestyle options right on your door step.
 This original cutie boasts solid bones with room to extend/renovate or detonate and build brand new. Would best suit first home buyers, Investors and developers.
 Upon first entering, you are greeted by a large lounge room, followed with a large master bedroom and additional bedroom which could also be used as a study/work room. With extra space for dining and second lounge this property has a lot more to offer than meets the eye.
 Use the existing kitchen as is or renovate into your dream kitchen suiting your needs. Having a carport for covered car park which could easily be turned into a lockable garage and extra storage.
 Location:
 Walking distance to Mt Gravatt big top shopping centre
 6 minute drive to Griffith University - Nathan Campus
 9 minutes to Westfield Garden City
 Catchment for Mt Gravatt State &amp; High School
 9 Kms to Brisbane CBD
 Close to M1 - Gaza road &amp; M3
 Walking distance to Holland Park GoodLife gym
 This property is positioned in a quiet street in a very sought-after location waiting for its new owners. The potential with this property is endless and wont last at this price!!</t>
  </si>
  <si>
    <t>[{"firstName":"Gerard","lastName":"Cullen","mobile":"","phone":"", "email":""}]</t>
  </si>
  <si>
    <t>{"id":"ChIJM0NN4ElZkWsRfodFpkLpkAU","fullAddress":"16 Pikedale Street, Murarrie QLD, Australia","address1":"16 Pikedale Street","location":{"lat":-27.4580426,"lon":153.1017653},"addressLow":"16","streetName":"Pikedale Street","suburb":"Murarrie","locality":"Brisbane City","state":"QLD","country":"Australia","countryCode":"AU","postcode":"4172"}</t>
  </si>
  <si>
    <t>{"firstName":"Victoria","lastName":"O'Callaghan","mobile":"","phone":"", "email":""}</t>
  </si>
  <si>
    <t>Immaculate family home.</t>
  </si>
  <si>
    <t>Being offer to the market for the first time in 36 years this immaculate family home is the perfect place to raise a family, with nothing to do but move in and enjoy.
 Set in an elevated position with a private leafy outlook, the large deck is made for all year round entertaining, the open plan living area and rumpus rooms offer space for the growing family to get away and relax in style.
 The current owner is relocating to be closer to the grandchildren, one quick inspection is sure to confirm your decision to reward yourself with all that's on offer here.
 Features Include ::
 Expansive timber entertainer's deck
 Spacious open plan living area
 Tidy kitchen with loads of cupboard and bench space, the hub of the home
 3 spacious bedrooms with built in wardrobes
 1 family bathroom with separate water closet
 Internal laundry and loads of storage
 Air conditioning, modern tiles, fresh paint and carpet throughout
 Set on an elevated 547m2 block
 Excellent location, surrounded by all amenities, a quick drive to Westfield Shopping Centre Carindale, Cannon Hill Shopping centre, Oxford Street, park at the end of the street, walking distance to Murarrie State School and Childcare facilities. Transport options of bus and train are a quick walk while access to the Gateway arterial puts you on your way to the Sunshine Coast or Gold Coast in just minutes. Call today to view this home will be sold.</t>
  </si>
  <si>
    <t>[{"firstName":"Victoria","lastName":"O'Callaghan","mobile":"","phone":"", "email":""}]</t>
  </si>
  <si>
    <t>{"id":"ChIJOz-B8vZekWsRbnnh9KVEnz4","fullAddress":"51 Scanlen Crescent, Wynnum West QLD, Australia","address1":"51 Scanlen Crescent","location":{"lat":-27.4615068,"lon":153.15242680000006},"addressLow":"51","streetName":"Scanlen Crescent","suburb":"Wynnum West","locality":"Brisbane City","state":"QLD","country":"Australia","countryCode":"AU","postcode":"4178"}</t>
  </si>
  <si>
    <t>{"firstName":"Ian","lastName":"Nott","mobile":"0402 048 474","phone":"", "email":"iannott@aol.com"}</t>
  </si>
  <si>
    <t>47/902 Logan Road, Holland Park West</t>
  </si>
  <si>
    <t>Low set living close to schools, parks and transport.</t>
  </si>
  <si>
    <t>Presenting a low set design in a quiet and private street, this family home boasts two distinct living areas, pool and outdoor entertaining zone.
 With a flexible floor plan sure to suit a variety of family configurations, this home is ready for you to move in and enjoy or can be updated with your own personal touches.
 Entering inside, the lounge and dining area is spacious in design. Adjoining the central, open plan kitchen with ample bench space and walk-in pantry, this carpeted living area overlooks the rear patio and is filled with natural light.
 Offering further family room, a second lounge at the rear of the home is perfect for everyday living. Featuring sliding glass doors which open onto the expansive covered patio, fully fenced yard and sparkling pool with deck, this indoor/outdoor retreat is ideal for entertaining.
 Spacious master suite with walk-in robe and ensuite
 Further 3 bedrooms - 2 with built-in robes
 Large main bathroom with bathtub and separate toilet
 Double garage and separate garden shed
 Air-conditioning and security screens
 Positioned in a small and quiet street, this home is just a moment's walk to childcare, Brisbane Bayside State College, bus stops and parkland. Only 1km to Wynnum Plaza and close to further quality schools including Moreton Bay College, Moreton Bay Boy's College and Iona College, residents will enjoy a scenic lifestyle just 10 minutes from the waterfront and a great selection of cafes and restaurants along the Esplanade.
 Disclaimer
 This property is being sold by auction or without a price and therefore a price guide can not be provided. The website may have filtered the property into a price bracket for website functionality purposes.</t>
  </si>
  <si>
    <t>auction</t>
  </si>
  <si>
    <t>Auction</t>
  </si>
  <si>
    <t>[{"firstName":"Ian","lastName":"Nott","mobile":"0402 048 474","phone":"", "email":"iannott@aol.com"},{"firstName":"Carey","lastName":"Nott", "email":""}]</t>
  </si>
  <si>
    <t>{"id":"ChIJIW5-roJZkWsRkLcCGWa1jpU","fullAddress":"36 Mullens Street, Hawthorne QLD, Australia","address1":"36 Mullens Street","location":{"lat":-27.4607409,"lon":153.0612972},"addressLow":"36","streetName":"Mullens Street","suburb":"Hawthorne","locality":"Brisbane City","state":"QLD","country":"Australia","countryCode":"AU","postcode":"4171"}</t>
  </si>
  <si>
    <t>{"firstName":"Mark","lastName":"Magill","mobile":"0435 760 252","phone":"", "email":"mark.r.magill@gmail.com"}</t>
  </si>
  <si>
    <t>Freehold contemporary home in quiet treelined street.</t>
  </si>
  <si>
    <t>This architecturally designed contemporary home is situated in a quiet treelined street and offers a lifestyle most can only dream of.
 Upon entry you'll be greeted by soaring ceilings, banks of windows, bi-fold doors, feature staircase, polished timber floors and fabulous lighting, the superior quality of the design and construction is evident at every turn. A stunning mezzanine loft area overlooking the main living space, is the perfect place to retreat after a busy day or to set up your office and work from home.
 You'll love entertaining in the light and open living/ dining area which flows out through bi-fold doors to an expansive alfresco entertaining deck. The current owner is moving to the coast, take advantage of all that's on offer here and secure yourself a stylish home in the heart of Hawthorne.
 Features Include ::
 Open plan living flowing through to large timber deck, perfect for entertaining
 Modern kitchen with gas cooktop, Miele appliances, stone benches, sleek cabinetry and an invaluable breakfast bar, the hub of the home
 Large mezzanine living area and study framed by crisp glass and aluminium balustrading with an electric skylight which illuminates natural light into the living space
 3 spacious bedrooms, master with walk in wardrobe, ensuite and private courtyard
 2 bathrooms featuring floor-to-ceiling tiles, frosted glass doors, frameless Stegbar shower-screens and stone vanities and additional water closet to service the whole home with ease
 Internet and Foxtel connections already in place, this space can be configured for a myriad of purposes, including a media zone for teenagers or a relaxing reading room or study
 Daikin zoned ducted heating and cooling
 Vacuum-Aid
 Remote double lock up garage
 Security system
 High quality energy saving downlights and feature lights by Illumin8
 Built-in wardrobes and TV points in all bedrooms; and
 5000L water tank
 The excellent location has you walking distance is Bulimba's bustling Oxford Street with it's plethora of shops, cafs and entertainment, the Hawthorne cinema, all amenities as well as bus and ferry links.</t>
  </si>
  <si>
    <t>[{"firstName":"Mark","lastName":"Magill","mobile":"0435 760 252","phone":"", "email":"mark.r.magill@gmail.com"}]</t>
  </si>
  <si>
    <t>{"id":"Ei84LzE0IERvdWdsYXMgU3RyZWV0LCBHcmVlbnNsb3BlcyBRTEQsIEF1c3RyYWxpYSIwEi4KFAoSCdPi5LNQWpFrERBTMsxaowITEA4qFAoSCcEuSt1QWpFrETcumRmhYNNJ","fullAddress":"8/14 Douglas Street, Greenslopes QLD, Australia","address1":"8/14 Douglas Street","location":{"lat":-27.5067426,"lon":153.05089739999994},"unitNumber":"8","addressLow":"14","streetName":"Douglas Street","suburb":"Greenslopes","locality":"Brisbane City","state":"QLD","country":"Australia","countryCode":"AU","postcode":"4120"}</t>
  </si>
  <si>
    <t>{"firstName":"Kerry","lastName":"Deller","mobile":"0418 154 128","phone":"", "email":"kdpsuch@icloud.com"}</t>
  </si>
  <si>
    <t>{"primaryAgent":"tomas.mian@avnu.com.au}"</t>
  </si>
  <si>
    <t>Immaculate top floor unit with spectacular city views.</t>
  </si>
  <si>
    <t>Immaculate top floor unit with open plan living flowing seamlessly through to the large deck with panoramic views is freshy renovated and waiting to be enjoyed. The home offers two spacious bedrooms, a renovated bathroom with modern fixtures and fittings and internal laundry. The home is filled with natural light and breezes, modern living and dining areas and stunning kitchen with loads of cupboard and bench space, dishwasher and new appliances.
 The current owner has relocated and is committed to selling, one inspection is sure to make an immediate impression of the time and attention to detail that has gone into this wonderful home.
 Features:
 Recently renovated, quality finishes throughout
 Two bedrooms
 Large modern bathroom
 Open plan living and dining
 Kitchen with loads of storage space, new appliances and dishwasher
 Private balcony
 Secure complex with intercom entry
 Excellent location in the heart of Greenslopes surrounded by all amenities, public transport, parks and sporting facilities. Call today to view this home will be sold.</t>
  </si>
  <si>
    <t>[{"firstName":"Kerry","lastName":"Deller","mobile":"0418 154 128","phone":"", "email":"kdpsuch@icloud.com"}]</t>
  </si>
  <si>
    <t>{"id":"ChIJ2yfmyaFZkWsR5GKnAECvyTc","fullAddress":"66 Princess Street, Bulimba QLD, Australia","address1":"66 Princess Street","location":{"lat":-27.4476345,"lon":153.0584986},"addressLow":"66","streetName":"Princess Street","suburb":"Bulimba","locality":"Brisbane City","state":"QLD","country":"Australia","countryCode":"AU","postcode":"4171"}</t>
  </si>
  <si>
    <t>{"primaryAgent":"isa.kural@avnu.com.au","secondaryAgent":"shane.shaikh@avnu.com.au"}</t>
  </si>
  <si>
    <t>Premium location with elevated suburban views.</t>
  </si>
  <si>
    <t>Forming the heart of the home, this sprawling open plan living and dining adjoin a contemporary kitchen and unfolds further to a large entertaining deck which frames the entire home.
 Stepping out through two sets of bi-fold doors, an expansive and elevated entertaining deck awaits. Capturing those elevated suburban views, this peaceful alfresco atmosphere is perfect to share with the company of friends and family.
 This upper floor also accommodates three bedrooms and two bathrooms. The master bedroom includes a walk-in robe and ensuite, while the remaining two bedrooms have built-in robes and are within easy reach to main bathroom.
 The middle floor provides a further two bedrooms and two bathrooms. There is a large living area, great for breakaway space for teenagers. A sixth bedroom or a third media room opens out to the lower level deck.
 Ground floor includes home office with its own powder room, opening directly to a paved patio and in-ground pool beyond, fully fenced, ducted and split system air conditioning and secure storage underneath the home, two car carport plus additional side access with room for boat or caravan enthusiasts.
 Conveniently close to the Oxford Street shopping and dining precinct, local parks and quality schools with public transport just moments away.</t>
  </si>
  <si>
    <t>{"id":"Eio2LzIwMCBSaWRpbmcgUm9hZCwgQmFsbW9yYWwgUUxELCBBdXN0cmFsaWEiMRIvChQKEglDyI8ieFmRaxGxhS7MWqMCExDIASoUChIJbSBbIHhZkWsR23BWiSPnBy8","fullAddress":"6/200 Riding Road, Balmoral QLD, Australia","address1":"6/200 Riding Road","location":{"lat":-27.4604361,"lon":153.06303279999997},"unitNumber":"6","addressLow":"200","streetName":"Riding Road","suburb":"Balmoral","locality":"Brisbane City","state":"QLD","country":"Australia","countryCode":"AU","postcode":"4171"}</t>
  </si>
  <si>
    <t>{"firstName":"Lesley","lastName":"Richards","mobile":"0411 472 100","phone":"", "email":"lesleyrichards@westnet.com.au"}</t>
  </si>
  <si>
    <t>{"primaryAgent":"kym.cross@avnu.com.au"}</t>
  </si>
  <si>
    <t>Ground floor apartment in the heart of Balmoral.</t>
  </si>
  <si>
    <t>This ground floor unit offers spacious living all on one level. Complete with a large covered outdoor entertainment area and small garden, the property is perfect for those who value privacy, convenience and easy living. Step from your private fenced courtyard directly into the vibe of the Bulimba / Balmoral lifestyle with an easy walk to multiple restaurants and coffee shops, park, schools, cinema, doctor, shops, bus transport and more.
 The property is exceptionally well maintained and boasts fresh paint and new carpets. The complex is neat and tidy with secure access, visitor parking, low body corp fees and a small pool.
 With:
 • Master bedroom with two built in robes and over-sized en suite
 • Two separate living areas
 • Formal lounge opening onto walled courtyard
 • Galley style kitchen with abundant storage and breakfast bar
 • Huge covered entertainment area and garden
 • Large main bathroom with laundry
 • Double, secure parking space
 Extras:
 • Ducted air con
 • Security screens
 • Tiled entry
 • Double sink
 • Stone bench tops
 • Garbage disposal
 • Gas cook top
 • Dishwasher
 • Clothes dryer
 • Large pantry
 • Storage cage
 Ground floor units are hard to find, so be quick on this one. Private inspections can also be arranged if open home times do not suit.</t>
  </si>
  <si>
    <t>Buyers In The Mid $400K's</t>
  </si>
  <si>
    <t>[{"firstName":"Lesley","lastName":"Richards","mobile":"0411 472 100","phone":"", "email":"lesleyrichards@westnet.com.au"},{"firstName":"Tony","lastName":"Smart", "email":"tonysmart@westnet.com.au"}]</t>
  </si>
  <si>
    <t>{"id":"Ei4xMDcvNDI1IEhhd3Rob3JuZSBSb2FkLCBCdWxpbWJhIFFMRCwgQXVzdHJhbGlhIjESLwoUChIJ13bf-Z1ZkWsRoD_Pp7J7cXsQqQMqFAoSCaFPkY2CWZFrERinTmuAbiKL","fullAddress":"107/425 Hawthorne Road, Bulimba QLD, Australia","address1":"107/425 Hawthorne Road","location":{"lat":-27.4554014,"lon":153.06185700000003},"unitNumber":"107","addressLow":"425","streetName":"Hawthorne Road","suburb":"Bulimba","locality":"Brisbane City","state":"QLD","country":"Australia","countryCode":"AU","postcode":"4171"}</t>
  </si>
  <si>
    <t>{"firstName":"Westpac Banking Corporation (As Mortgagee In Possession Exercising Power Of Sale)","lastName":"","mobile":"02 8197 6633","phone":"", "email":"property@legalstream.com.au"}</t>
  </si>
  <si>
    <t>{"primaryAgent":"jared.candlin@avnu.com.au","secondaryAgent":"michael.clarke@avnu.com.au"}</t>
  </si>
  <si>
    <t>Immaculate unit in prime location.</t>
  </si>
  <si>
    <t>An immaculate, very large 1-bedroom unit with a study in a prime location is here for the taking. Make no mistake, this is selling. Walking distance to all amenities this secure complex is one of the most sort-after around. Including a lift and intercom as well as top of the range appliances and high ceilings, this unit will suit a variety of buyers, from a FIFO worker, first home buyer, downsizer to investor.
 Features Include:
 Spacious open plan living area
 Kitchen with stainless steel SMEG appliances, gas stove &amp; walk-in pantry
 Additional study nook with built-in cabinetry
 Expansive king size bedroom with built-in robe &amp; cabinetry
 2-way spacious bathroom allows en-suited bedroom &amp; access for guests from the living
 Expansive entertainment balcony with sliding aluminium shutters for privacy
 Air-conditioned, ceiling fans &amp; high ceilings
 Internal laundry including dryer &amp; ample storage throughout
 Secure carpark, intercom complex entry &amp; LIFT access
 Small pets ok with body corporate approval
 Just a minutes' walk to both Hawthorne &amp; Bulimba City Cat (1km), all the benefits of Oxford Street (400m) and Hawthorne entertainment precinct (700m) for premium dining options and deluxe cinemas.</t>
  </si>
  <si>
    <t>Hyunmin Kim</t>
  </si>
  <si>
    <t>Nayoung Park</t>
  </si>
  <si>
    <t>0410 744 887</t>
  </si>
  <si>
    <t>[{"firstName":"Westpac Banking Corporation (As Mortgagee In Possession Exercising Power Of Sale)","lastName":"","mobile":"02 8197 6633","phone":"", "email":"property@legalstream.com.au"}]</t>
  </si>
  <si>
    <t>becarefor@hotmail.com</t>
  </si>
  <si>
    <t>{"id":"ChIJS1yaELBakWsR9CDF3q9XvSQ","fullAddress":"53 Fegen Drive, Moorooka QLD, Australia","address1":"53 Fegen Drive","location":{"lat":-27.5410074,"lon":153.02730500000007},"addressLow":"53","streetName":"Fegen Drive","suburb":"Moorooka","locality":"Brisbane City","state":"QLD","country":"Australia","countryCode":"AU","postcode":"4105"}</t>
  </si>
  <si>
    <t>{"firstName":"Sione","lastName":"Fukofuka","mobile":"0422 080 273","phone":"0423 841 887", "email":"tigleigh@hotmail.com"}</t>
  </si>
  <si>
    <t>Meagan Fanning</t>
  </si>
  <si>
    <t>Charming family home with immaculate finishes.</t>
  </si>
  <si>
    <t>meagan.fanning@avnu.com.au</t>
  </si>
  <si>
    <t>Perched on an elevated 607m2 block, on a leafy tree lined street, is this beautifully maintained charming family home. Neat as a pin, and ready to move in, why not take this fantastic opportunity to make this your perfect place to call home!
 The finishes are immaculate, and you must see to believe. The 3 bedrooms are all generous in size with the master including a beautifully finished ensuite and walk in robe. Entertaining will be a pleasure with open plan free flowing living through to the large covered entertaining deck, overlooking a securely fenced yard that is surrounded by established greenery.
 Built for the great Queensland lifestyle and sure to become the host of many parties and family gatherings, room enough for everyone to enjoy.
 Features include:
 Expansive open plan living and dining area, which opens out to massive covered North facing entertaining deck.
 Spacious modern kitchen with invaluable breakfast bar, induction cooktop and ample cupboard space
 Polished hardwood timber flooring throughout the living areas, with carpeted bedrooms
 All rooms are air conditioned, with ceiling fans throughout
 Large air-conditioned lounge room with wall-length windows
 3 generous sized bedrooms, master bedroom with ensuite &amp; walk-in robe
 Two modern bathrooms, well-appointed to service the home
 Enclosed laundry room off the kitchen area
 Beautifully landscaped and fully fenced gardens, both kid and pet friendly
 3000 litre water tank and plenty of storage space under the house
 Walking distance to Moorooka State School, excellent parks, cafes and public transport
 Excellent location only 7kms from Brisbane CBD, surrounded by some of Brisbane's best childcare centres, public &amp; private schools, convenient public transport routes, cafes, parks and amenities at your doorstep.</t>
  </si>
  <si>
    <t>For Sale</t>
  </si>
  <si>
    <t>[{"firstName":"Sione","lastName":"Fukofuka","mobile":"0422 080 273","phone":"0423 841 887", "email":"tigleigh@hotmail.com"},{"firstName":"Tara","lastName":"Richmond", "email":""}]</t>
  </si>
  <si>
    <t>{"id":"ChIJy7o5c6ZfkWsRWovJ0cWi_8U","fullAddress":"11 Stanley Terrace, Wynnum QLD, Australia","address1":"11 Stanley Terrace","location":{"lat":-27.4364412,"lon":153.1614048},"addressLow":"11","streetName":"Stanley Terrace","suburb":"Wynnum","locality":"Brisbane City","state":"QLD","country":"Australia","countryCode":"AU","postcode":"4178"}</t>
  </si>
  <si>
    <t>{"firstName":"Tina","lastName":"Ramsay","mobile":"0413 609 277","phone":"", "email":"tina@wynnumhaulage.com.au"}</t>
  </si>
  <si>
    <t>{"primaryAgent":"tomas.mian@avnu.com.au"}</t>
  </si>
  <si>
    <t>92 Middleton Street, Mount Gravatt</t>
  </si>
  <si>
    <t>This stunning modern home is immaculate throughout and waiting to be enjoyed. Freshly updated throughout with large entertainment areas, media room, office and expansive timber deck, this truly is a lifestyle buy.
 The current owners are committed to relocating, one quick view and a lazy drive around the suburb is sure to confirm your decision to reward yourself with all that's on offer here.
 Additional Features Include ::
 Spacious open plan living
 Modern kitchen with sleek cabinetry, stainless appliances and invaluable breakfast and loads of cupboard space - is the hub of the home
 Expansive timber deck, ideal for all year- round entertaining
 Media room + home office
 4 large bedrooms with built in wardrobes, the master with ensuite
 2 bathrooms perfectly positioned to serve the whole home with ease
 Ducted air conditioning and vacuum, fans, high ceilings, crimsafe to windows and doors, quality fixtures and fitting throughout
 4 car accommodation with 2 garages, 2 carport + room for a boat
 Solar panels to keep your electricity costs to a minimum
 Set in the heart of the action, walking distance to all amenities, shops, restaurants, cafs, bus, train, schools and parks.</t>
  </si>
  <si>
    <t>[{"firstName":"Tina","lastName":"Ramsay","mobile":"0413 609 277","phone":"", "email":"tina@wynnumhaulage.com.au"}]</t>
  </si>
  <si>
    <t>{"id":"ChIJ9yw9BjBekWsRg7KJtyC1T2U","fullAddress":"37 Armytage Street, Lota QLD, Australia","address1":"37 Armytage Street","location":{"lat":-27.4653125,"lon":153.190741},"addressLow":"37","streetName":"Armytage Street","suburb":"Lota","locality":"Brisbane City","state":"QLD","country":"Australia","countryCode":"AU","postcode":"4179"}</t>
  </si>
  <si>
    <t>{"primaryAgent":"tanya.douglas@avnu.com.au","secondaryAgent":"shane.shaikh@avnu.com.au"}</t>
  </si>
  <si>
    <t>Unrestricted family living in a prized blue chip location.</t>
  </si>
  <si>
    <t>Positioned high on top of Manly Hill, on an 810m2 expanse of child friendly grounds, this home makes a lasting impression from the first moment. In addition to the beautifully established home, this property boasts panoramic views of Moreton Bay, islands and parklands. Not surprisingly, this magnificent property has only changed hands twice in its 111 history.
 A high quality, early 1900's style Queenslander of grand proportions, generous and versatile living that integrates both open plan areas seamlessly connecting with separate, private spaces to cater to every member of the family, no matter what the occasion. At the heart of the home, the family, dining and kitchen areas merge into the most impressive covered outdoor entertaining deck making the most of the spectacular outlook at every turn. This layout ideal for the Queensland climate encourages year-round entertaining across all scales, while enjoying the serenity of uninterrupted views.
 When it comes to the interiors, the quality fixtures and finishes create a sublimely relaxed yet sophisticated ambience. From the timber floors underfoot to the soaring ceilings overhead, this home allows natural light to reflect off of each polished surface.
 The central kitchen demonstrates the beauty that comes when classic style meets maximum functionality, with stainless benches, timber cabinetry, Ilve gas 900mm cooktop and extensive storage.
 There are five over-sized bedrooms, with the master positioned upstairs to create a degree of privacy while maximising on those relaxing views. Bedrooms come complete with built-in wardrobes and a quiet peaceful outlook.
 The current owners are relocating to Perth, the time and date has been set for the sale, this truly is a wonderful home that must be sold.
 Feature include:
 Open plan living on both levels with spectacular water views at every turn
 Expansive entertainment areas perfect for gatherings of large proportions
 Central kitchen, the hub of the home
 5 large bedrooms with built-in wardrobes in 4 of these
 2 bathrooms positioned to service the whole home with ease
 Large laundry plus loads of additional storage space
 Air-conditioning and ceiling fans throughout
 Ornate features, stained glass windows, fret work and breeze ways
 Large carport suitable for cars, boats and caravans
 Chicken coop, cubby house and kid's slide/gym set
 Fully fenced 810m2 block on 2 lots of 405m2
 Enjoy the privacy that comes with leaving the bustle of the city behind yet maintaining easy access to all of the conveniences that Brisbane has to offer. The CBD is a mere 16kms and excellent private schooling, parklands, cafes and restaurants, Manly Boat Harbour, Cambridge Street, the Esplanade, and the Royal Queensland Yacht Squadron are all close at hand.
 Excellent public transport options of bus and train are a quick walk away.
 If you are looking for a wonderful and relaxing family lifestyle with spectacular views and breezes you won't be disappointed Call today to view.</t>
  </si>
  <si>
    <t>Tender</t>
  </si>
  <si>
    <t>{"id":"ChIJnTHLzpFakWsRAyVB3rTirsY","fullAddress":"24 Franklin Street, Annerley QLD, Australia","address1":"24 Franklin Street","location":{"lat":-27.5196984,"lon":153.02953290000005},"addressLow":"24","streetName":"Franklin Street","suburb":"Annerley","locality":"Brisbane City","state":"QLD","country":"Australia","countryCode":"AU","postcode":"4103"}</t>
  </si>
  <si>
    <t>{"firstName":"Tasman","lastName":"Graham","mobile":"0427 236 911","phone":"", "email":"tjgraham@optusnet.com.au"}</t>
  </si>
  <si>
    <t>Bring your architect and design team, you could be in your dream home by 2020. Set in a highly sought after location in the ever popular suburb of Annerley, in the Yeronga State School Catchment, there is just so many reasons to buy this prime real estate.
 On offer is 466m2 of prime flat land, positioned on a quiet street and within a short stroll to multiple parks and sporting fields, Yeronga State School &amp; pre-schools, cafes, shopping centre and public transport. All this while being situated only 6kms from Brisbane CBD
 Featuring:
 9.25m frontage by 50.4m long (massive back yard)
 Flat block, easy to design the perfect home
 All underground plans available on request</t>
  </si>
  <si>
    <t>[{"firstName":"Tasman","lastName":"Graham","mobile":"0427 236 911","phone":"", "email":"tjgraham@optusnet.com.au"}]</t>
  </si>
  <si>
    <t>{"id":"EiozM2EgQnVya2UgU3RyZWV0LCBDb29ycGFyb28gUUxELCBBdXN0cmFsaWEiMBIuChQKEgnN_lfayluRaxEhChXNWqMCExAhKhQKEgk5nb_ayluRaxFkiEZZtoSd9A","fullAddress":"33a Burke Street, Coorparoo QLD, Australia","address1":"33a Burke Street","location":{"lat":-27.4906626,"lon":153.06288949999998},"addressLow":"33","streetName":"Burke Street","suburb":"Coorparoo","locality":"Brisbane City","state":"QLD","country":"Australia","countryCode":"AU","postcode":"4151"}</t>
  </si>
  <si>
    <t>Contemporary townhouse with leafy park outlook.</t>
  </si>
  <si>
    <t>Located within Coorparoo Cottages, a new development featuring only 3 residences, this modern and spacious townhouse boasts an exceptional design and unbeatable position.
 Set in a private and quiet complex, enter inside and ascend to the upper level which reveals a flawlessly finished, open plan lounge and dining area.
 Adorned with timber flooring, air-conditioning and stylish downlights, this free-flowing living zone extends out effortlessly to the balcony overlooking the park, a perfect spot to relax and enjoy the leafy views.
 Completing this upper level layout is a powder room, study nook and the master bedroom with large built-in robe and modern ensuite.
 On the ground floor, a further two bedrooms both include built-in robes and plush carpet, and are close to the spacious modern bathroom.
 Additional features:
 Gourmet kitchen featuring soft close cabinetry + stainless steel appliances
 Lock-up double garage with laundry
 An outstanding position backing onto parkland, Coorparoo Cottages is within walking distance to bus stops, train station, Coorparoo State School and Coorparoo Square. Nearby to further quality schools including St Thomas Primary and Villanova, residents will also appreciate childcare, shops and entertainment close at hand and CBD only 6km away.</t>
  </si>
  <si>
    <t>{"id":"ChIJx8mw6JBQkWsRptjfdDACotk","fullAddress":"2 Gray Road, West End QLD, Australia","address1":"2 Gray Road","location":{"lat":-27.4874417,"lon":153.00084630000003},"addressLow":"2","streetName":"Gray Road","suburb":"West End","locality":"Brisbane City","state":"QLD","country":"Australia","countryCode":"AU","postcode":"4101"}</t>
  </si>
  <si>
    <t>{"firstName":"Fuat","lastName":"Avdyl","mobile":"0421 509 922","phone":"", "email":"izzy1000@outlook.com"}</t>
  </si>
  <si>
    <t>Modern entertainer in the heart of West End.</t>
  </si>
  <si>
    <t>Commanding an elevated position in the heart of West End, architecturally designed and built to exacting standards, this truly is a lifestyle buy.
 Upon entry, you will be greeted by an open plan layout, high ceilings, modern fixtures and fittings and seamless integration of the kitchen, living, dining areas flowing out onto the expansive entertainment areas. Designed for modern day entertaining, catering to those looking for purposeful spaces, multiple living areas and low maintenance living. The kitchen was planned with functionality in mind. One extensive island bench, flowing from one end of the kitchen with gas cook top, stainless appliances, stone bench tops, sleek cabinetry and an invaluable breakfast bar. On this level is also a powder room, laundry, linen press and direct access to the double garage and additional storage.
 Upstairs is your master suite has a spacious robe and ensuite, the two additional bedrooms with high ceilings and built in wardrobes, open onto a large balcony with a private leafy outlook.
 The owners are committed to selling, you will enjoy all this home has to offer.
 Additional Features Include ::
 :: Spacious open plan living flowing through to the entertainment area
 :: Modern kitchen, the hub of the home
 :: 3 spacious bedrooms all with built-in wardrobes
 :: 2 bathrooms + additional water closet
 :: High ceilings, quality fixtures, fittings, tiles and carpet throughout
 :: Expansive courtyard with paved entertainment areas
 :: Ducted air- conditioning
 :: 2 car remote garage + additional storage space
 :: Set on 212m2 of fully fenced and landscaped gardens
 West End is booming and it's easy to see why! Surrounded by all amenities, restaurants, cafs, shopping, stroll down to the Davies Park markets on Saturdays for all your fresh produce and breakfast. Set in the Brisbane State High School Catchment with bus transport taking you directly to UQ and the City in just minutes. This home offers a lifestyle most would envy, call today to view.</t>
  </si>
  <si>
    <t>Kayla Hides</t>
  </si>
  <si>
    <t>kayla.hides@avnu.com.au</t>
  </si>
  <si>
    <t>[{"firstName":"Fuat","lastName":"Avdyl","mobile":"0421 509 922","phone":"", "email":"izzy1000@outlook.com"},{"firstName":"Ismet","lastName":"Avdyl", "email":""}]</t>
  </si>
  <si>
    <t xml:space="preserve">{"id":"EjExMy8yNjcgR2xhZHN0b25lIFJvYWQsIER1dHRvbiBQYXJrIFFMRCwgQXVzdHJhbGlhIjESLwoUChIJcwqAaHBakWsRbFKBu_XekNsQiwIqFAoSCTcQNdBzWpFrEaiBEGSWagTL","fullAddress":"13/267 Gladstone Road, Dutton Park QLD, Australia","address1":"13/267 Gladstone Road","location":{"lat":-27.4948509,"lon":153.02349600000002},"unitNumber":"13","addressLow":"267","streetName":"Gladstone Road","suburb":"Dutton Park","locality":"Brisbane City","state":"QLD","country":"Australia","countryCode":"AU","postcode":"4102"}
</t>
  </si>
  <si>
    <t>Offers Over $550K's</t>
  </si>
  <si>
    <t>{"firstName":"Selina","lastName":"Scoble","mobile":"0431 189 106","phone":"", "email":"selina@selinascoble.com"}</t>
  </si>
  <si>
    <t>PFT Constructions Pty Ltd</t>
  </si>
  <si>
    <t>Maretta Mariott</t>
  </si>
  <si>
    <t>maretta.mariott@avnu.com.au</t>
  </si>
  <si>
    <t>0422 876 171</t>
  </si>
  <si>
    <t>mo@pacific-group.com.au</t>
  </si>
  <si>
    <t>Brenna Smyth</t>
  </si>
  <si>
    <t>brenna.smyth@avnu.com.au</t>
  </si>
  <si>
    <t xml:space="preserve">Top floor inner city apartment with leafy outlook. </t>
  </si>
  <si>
    <t>Set on the top floor with a leafy outlook, embrace the popular inner city local. This tidy bright apartment offers a lifestyle of convenience for the first home buyer or savvy Investor alike. An affordable entry level opportunity to the area for those looking to purchase in a prime position close to countless lifestyle attractions. Being only 2km from the CBD, public transport, parks and bike paths at your doorstep, a Tafe and Uni within walking distance,this is by far the best buy in Dutton Park today!
 Features include ::
 Open plan lounge, large bedroom with built-in wardrobe &amp; ensuite
 Carefree low maintenance living
 Recently refurbished and ready to move in
 Easily capturing breezes on the top floor
 Air-conditioned
 Modern kitchen with sufficient cupboard &amp; bench space
 An incredible chance to invest and capture the rising market
 Within walking distance to UQ St Lucia via Green Bridge &amp; TAFE Southbank
 3 minute drive or 25 minute walk to Southbank
 Moments to parks, public transport and bike paths
 Only 2kms from CBD
 Previously rented for $310 per week
 Being moments to the South Bank Parklands, Museums, countless quality restaurants, the Brisbane River, shops, cafs and multiple transport options all while being a short stroll to Brisbane's CBD this is all about lifestyle and quality rental returns as a rock solid investment.</t>
  </si>
  <si>
    <t>[{"firstName":"Selina","lastName":"Scoble","mobile":"0431 189 106","phone":"", "email":"selina@selinascoble.com"}]</t>
  </si>
  <si>
    <t>{"id":"ChIJg4KwIxlbkWsROMDU318telI","fullAddress":"47 Gaynesford Street, Mount Gravatt QLD, Australia","address1":"47 Gaynesford Street","location":{"lat":-27.5347777,"lon":153.06896370000004},"addressLow":"47","streetName":"Gaynesford Street","suburb":"Mount Gravatt","locality":"Brisbane City","state":"QLD","country":"Australia","countryCode":"AU","postcode":"4122"}</t>
  </si>
  <si>
    <t>{"firstName":"Robert","lastName":"McNab","mobile":"0414 910 144","phone":"", "email":""}</t>
  </si>
  <si>
    <t>432 Nursery Road, Holland Park</t>
  </si>
  <si>
    <t>Spacioius home in leafy Mount Gravatt pocket.</t>
  </si>
  <si>
    <t>Situated in the leafy Mount Gravatt pocket and on a prime 761m2 block, this well maintained post-war home is bursting with opportunity from the moment you step inside as this generously sized home will delight with it's light filled spaces and superb floor plan.
On offer here are four spacious bedrooms, a large kitchen with plenty of cupboard and bench space. Beautiful polished timber floorboards and the great layout will truly make you want to call this home sweet home. The outdoor areas have been thoughtfully designed for families with kids as there is a great sized yard and fully fenced for that peace of mind. 
Perfectly located in a sought-after pocket, this property takes full advantage of all local amenities, being close proximity to public transport, Mt Gravatt Plaza, trendy Mt Gravatt Central restaurants and cafés and within short drive of two major Westfield Shopping centres.
Call Isa or Zoe today to book a private viewing or come along to our open house.</t>
  </si>
  <si>
    <t>[{"firstName":"Robert","lastName":"McNab","mobile":"0414 910 144","phone":"", "email":""},{"firstName":"Ursula","lastName":"McNab", "email":""}]</t>
  </si>
  <si>
    <t>{"id":"EisxMi8xMSBSaWRpbmcgUm9hZCwgSGF3dGhvcm5lIFFMRCwgQXVzdHJhbGlhIjASLgoUChIJ30aqoX9ZkWsRESsvzFqjAhMQCyoUChIJbSBbIHhZkWsR23BWiSPnBy8","fullAddress":"12/11 Riding Road, Hawthorne QLD, Australia","address1":"12/11 Riding Road","location":{"lat":-27.4690034,"lon":153.06418439999993},"unitNumber":"12","addressLow":"11","streetName":"Riding Road","suburb":"Hawthorne","locality":"Brisbane City","state":"QLD","country":"Australia","countryCode":"AU","postcode":"4171"}</t>
  </si>
  <si>
    <t>{"firstName":"Helen","lastName":"Thomason","mobile":"0403 120 400 ","phone":"", "email":"kehst@optusnet.com.au"}</t>
  </si>
  <si>
    <t>Modern unit in the heart of the action.</t>
  </si>
  <si>
    <t>The interstate investor of this immaculate property wants an immediate sale, this could be the perfect place for you to call home or an excellent place for you to add to your investment portfolio.
Spacious open plan living flowing through to your private deck, both rooms have built-in wardrobes and there are 2 bathrooms to service the whole home with ease.
Neutral tones, air conditioning, ceiling fans, quality tiles, carpet, and fixtures and fitting throughout, with every modern convenience at your fingertips.
Hawthorne is booming and it's easy to see why, this low maintenance property is walking distance to all amenities, bus, train, parks, shopping, cafés and restaurants, truly a lifestyle buy. Call today to view this property must be sold.</t>
  </si>
  <si>
    <t>[{"firstName":"Helen","lastName":"Thomason","mobile":"0403 120 400 ","phone":"", "email":"kehst@optusnet.com.au"}]</t>
  </si>
  <si>
    <t>{"id":"ChIJ9zgv0klbkWsRVwM7Qcgah5I","fullAddress":"108 Archer Street, Upper Mount Gravatt QLD, Australia","address1":"108 Archer Street","location":{"lat":-27.5554012,"lon":153.08598499999994},"addressLow":"108","streetName":"Archer Street","suburb":"Upper Mount Gravatt","locality":"Brisbane City","state":"QLD","country":"Australia","countryCode":"AU","postcode":"4122"}</t>
  </si>
  <si>
    <t>{"firstName":"Delma","lastName":"Schulz","mobile":"0409 679 149","phone":"", "email":"serin63@hotmail.com"}</t>
  </si>
  <si>
    <t>{"primaryAgent":"jaan.kural@avnu.com.au}"</t>
  </si>
  <si>
    <t>Tightly held single level home in desired location.</t>
  </si>
  <si>
    <t>Offering lifestyle plus opportunity, this property could be the best opportunity to purchase in Upper Mount Gravatt. Coming to the market for the first time in 60 years, it delivers a pursued location, great potential and value for money. Untouched, it awaits a clever transformation to maximise its functionality &amp; footprint.
Property features include:
- 2 bedrooms
- Covered outdoor entertaining area
- Positioned on a leafy 607m2 block
- Upper Mount Gravatt State school catchment
- MacGregor State High School catchment
- Hibiscus Sports Complex only a few minutes' drive away
- Spacious shed to accommodate your gardening equipment
All the advantages of an expansive block and quiet suburban location are combined with exceptional convenience to transport, schools, cafes' and only minutes to Westfield Garden City.
Upper Mount Gravatt is a sought-after location only 10kms from the CBD. It enjoys strong capital growth and well serviced by excellent infrastructure (easy access to the M1 and the Gateway) and lifestyle amenities.
Vendors instruction are clear, this property will be sold at Auction, if not prior.
Disclaimer: This property is being sold by auction or without a price and therefore a price guide cannot be provided. The website may have filtered the property into a price bracket for website functionality purposes</t>
  </si>
  <si>
    <t>[{"firstName":"Delma","lastName":"Schulz","mobile":"0409 679 149","phone":"", "email":"serin63@hotmail.com"}]</t>
  </si>
  <si>
    <t>{"id":"ChIJC1SDbf1akWsRWFprZhlGSXU","fullAddress":"9 Balis Street, Holland Park West QLD, Australia","address1":"9 Balis Street","location":{"lat":-27.5233291,"lon":153.06059159999995},"addressLow":"9","streetName":"Balis Street","suburb":"Holland Park West","locality":"Brisbane City","state":"QLD","country":"Australia","countryCode":"AU","postcode":"4121"}</t>
  </si>
  <si>
    <t>{"firstName":"Brian","lastName":"Dwyer","mobile":"0412 085 576","phone":"", "email":"briagra@optusnet.com.au"}</t>
  </si>
  <si>
    <t>Quiet cul de sac backing onto park reserve.</t>
  </si>
  <si>
    <t>Situated in a cul-de-sac in a leafy part of Holland Park West, sprawling on 564sqm this beautiful post war home is attracting young couples, families and investors.  Whether you want to move in straight away or build your property portfolio in the rental market this is the home for you. The home provides the occupants with a functional floor plan and timeless appeal and is superbly located in one of Holland Park West's most sought after precincts and in the school catchment areas for a number of highly regarded primary and high schools.
-          4 Generously proportioned bedrooms plus a study or additional bedroom
-          Spacious kitchen with connection to downstairs laundry
-          Quiet cul-de-sac
-          Backyard view of the Balis Street reserve park 
Conveniently close to amenities it is 8km from Brisbane's CBD, within minutes to public transport, shops, coffee shops, restaurants, public and private schools and Griffith University with quick access to the M1 and Westfield Garden City Shopping Centre.
Contact Isa Kural on 0487 181 661 for a private inspection and your interest in buying this entry level home in Holland Park West.
Disclaimer
This property is being sold by auction or without a price and therefore a price guide can not be provided. The website may have filtered the property into a price bracket for website functionality purposes.</t>
  </si>
  <si>
    <t>[{"firstName":"Brian","lastName":"Dwyer","mobile":"0412 085 576","phone":"", "email":"briagra@optusnet.com.au"},{"firstName":"Grace","lastName":"Dwyer", "email":""}]</t>
  </si>
  <si>
    <t>21/06/2019</t>
  </si>
  <si>
    <t>{"id":"ChIJxUr9LVlZkWsRqI3xKlCQu-0","fullAddress":"396 Richmond Road, Cannon Hill QLD, Australia","address1":"396 Richmond Road","location":{"lat":-27.4742156,"lon":153.09164369999996},"addressLow":"396","streetName":"Richmond Road","suburb":"Cannon Hill","locality":"Brisbane City","state":"QLD","country":"Australia","countryCode":"AU","postcode":"4170"}</t>
  </si>
  <si>
    <t>Matthew Sciacca</t>
  </si>
  <si>
    <t>Jodie Sciacca</t>
  </si>
  <si>
    <t>0401 572 946</t>
  </si>
  <si>
    <t>matthew.sciacca@uqconnect.edu.au</t>
  </si>
  <si>
    <t>{"firstName":"Shane","lastName":"O'Bryan","mobile":"0407 027 609","phone":"", "email":"shane.donna@optusnet.com.au"}</t>
  </si>
  <si>
    <t>35 Laidlaw Parade, East Brisbane</t>
  </si>
  <si>
    <t>Elegant 1950’s renovator.</t>
  </si>
  <si>
    <t>This one-owner home, which was built by the current owners in the 1950's, is in original condition. The elevated block is 825m2 and offers good side access to the separate lock up garage and large covered workshop / entertainment area at the rear.
The internal layout includes three large bedrooms, formal lounge/dining, main bathroom and functional kitchen which overlooks the garden. At the rear, the second toilet is attached to the laundry.
The home is centrally located close to the busway, train station, Cannon Hill Plaza, Carindale shopping centre and numerous schools.
With:
• Original timber flooring
• Front porch
• High ceilings
• Water tanks
• Second toilet
• Fully fenced garden
Renovate, knock down or land bank. You will struggle to find an 825m2 block as conveniently located as this one.</t>
  </si>
  <si>
    <t>[{"firstName":"Shane","lastName":"O'Bryan","mobile":"0407 027 609","phone":"", "email":"shane.donna@optusnet.com.au"}]</t>
  </si>
  <si>
    <t>{"id":"ChIJAwRXXaRakWsR5-VZAo9SGkg","fullAddress":"14 Sinclair Street, Moorooka QLD, Australia","address1":"14 Sinclair Street","location":{"lat":-27.5351284,"lon":153.02287520000004},"addressLow":"14","streetName":"Sinclair Street","suburb":"Moorooka","locality":"Brisbane City","state":"QLD","country":"Australia","countryCode":"AU","postcode":"4105"}</t>
  </si>
  <si>
    <t>{"firstName":"Cong","lastName":"Truong","mobile":"0423 738 106","phone":"", "email":"cong_nails@yahoo.com.au"}</t>
  </si>
  <si>
    <t>28/06/2019</t>
  </si>
  <si>
    <t>Contemporary home with architectural features.</t>
  </si>
  <si>
    <t>Packed with the luxury you would expect of a million-dollar property, yet priced to meet the market, this house represents amazing value in an up-and-coming suburb, where the purchaser is sure to reap the rewards of all this house represents.
Creatively designed with family living in mind, fusing crisp architectural concepts and quality materials to create a chic and sophisticated home that is sure to capture your attention.
Comfortable yet stylish interiors create a flawless home with more than enough room to move and grow. Step inside to be greeted by separate yet flowing living and entertaining spaces of generous proportions. Tiles, high ceilings and a neutral colour palette create a versatile environment that promotes natural light and airflow throughout. 
Enjoy the convenience of year-round entertaining thanks to a covered outdoor area off the lower level, giving way to the private fully fenced yard, it is sure to become an ideal location for hosting parties or simply enjoying the exclusivity that this home affords.
A host of additional features include:
- Stylish kitchen, quality stainless steel appliances including gas cooktop, invaluable breakfast bar &amp; sleek cabinetry
- 4 spacious bedrooms with built in robes, including elegant master with ensuite 
- 3 designer bathrooms with floor ceiling tiles, feature vanities &amp; niches
- 10 zone ducted air conditioning (app controlled) 
- Lush carpet &amp; tiled floors throughout
- Large enclosed laundry room
- Double remote garage with loads of additional storage
- Covered alfresco overlooking fully landscaped private backyard
Excellent location only 8kms from Brisbane CBD, set in on an elevated block, within walking distance to great private &amp; public schools, cafes, amenities and public transport (bus &amp; train) at your doorstep. 
One quick inspection and a lazy drive around the area is sure to confirm your decision to reward yourself with all that's on offer here. Call Mark today to view this home will be sold.</t>
  </si>
  <si>
    <t>James Stephanos</t>
  </si>
  <si>
    <t>Anna Stephanos</t>
  </si>
  <si>
    <t>0416 974 482</t>
  </si>
  <si>
    <t>stephanosj@fastmail.fm</t>
  </si>
  <si>
    <t>[{"firstName":"Cong","lastName":"Truong","mobile":"0423 738 106","phone":"", "email":"cong_nails@yahoo.com.au"},{"firstName":"Nguyet","lastName":"Tran", "email":""}]</t>
  </si>
  <si>
    <t>85 Alkoomie Street, Wynnum</t>
  </si>
  <si>
    <t>27/06/2019</t>
  </si>
  <si>
    <t>TENDER</t>
  </si>
  <si>
    <t>Greg Phoebus</t>
  </si>
  <si>
    <t>Mary-Jane Thiessen</t>
  </si>
  <si>
    <t>Tom Mian</t>
  </si>
  <si>
    <t>8/49 Northcliffe Street, Murarrie</t>
  </si>
  <si>
    <t>18/12/2018</t>
  </si>
  <si>
    <t>Mangov Custodian Pty Ltd</t>
  </si>
  <si>
    <t>02 6260 4994</t>
  </si>
  <si>
    <t>Roger Carr</t>
  </si>
  <si>
    <t>roger.carr@avnu.com.au</t>
  </si>
  <si>
    <t>6/11 Riding Road, Hawthorne</t>
  </si>
  <si>
    <t>23/01/2019</t>
  </si>
  <si>
    <t>Matthew Vocale</t>
  </si>
  <si>
    <t>0423 034 978</t>
  </si>
  <si>
    <t>mvocale@gmail.com</t>
  </si>
  <si>
    <t>14 Kanumbra Street, Coorparoo</t>
  </si>
  <si>
    <t>Luke Sorby</t>
  </si>
  <si>
    <t>Cecily Sorby</t>
  </si>
  <si>
    <t>0412 634 455</t>
  </si>
  <si>
    <t>lukes2005@gmail.com, celsie1952@gmail.com</t>
  </si>
  <si>
    <t>3/33 Murarrie Road, Murarrie</t>
  </si>
  <si>
    <t>{"primaryAgent":"louise.barton@avnu.com.au","secondaryAgent":"george.trovas@avnu.com.au"}</t>
  </si>
  <si>
    <t>{"primaryAgent":"karen.chappell@avnu.com.au","secondaryAgent":"}"</t>
  </si>
  <si>
    <t>{"primaryAgent":"mark.diamond@avnu.com.au}"</t>
  </si>
  <si>
    <t>{"primaryAgent":"tanya.douglas@avnu.com.au","secondaryAgent":"zoe.hinton@avnu.com.au}"</t>
  </si>
  <si>
    <t>{"primaryAgent":"isa.kural@avnu.com.au","secondaryAgent":"zoe.hinton@avnu.com.au}"</t>
  </si>
  <si>
    <t>15/02/2019</t>
  </si>
  <si>
    <t>Pratap Family Trust</t>
  </si>
  <si>
    <t>{"primaryAgent":"isa.kural@avnu.com.au","secondaryAgent":"isa.kural@avnu.com.au}"</t>
  </si>
  <si>
    <t>0433 386 127</t>
  </si>
  <si>
    <t>lakersio@optsunet.com.au</t>
  </si>
  <si>
    <t>6/2 Barramul Street, Bulimba</t>
  </si>
  <si>
    <t>{"primaryAgent":"jaan.kural@avnu.com.au","secondaryAgent":"}"</t>
  </si>
  <si>
    <t>{"primaryAgent":"george.trovas@avnu.com.au}"</t>
  </si>
  <si>
    <t>{"primaryAgent":"shane.shaikh@avnu.com.au","secondaryAgent":"}"</t>
  </si>
  <si>
    <t>{"primaryAgent":"tanya.douglas@avnu.com.au","secondaryAgent":"tanya.douglas@avnu.com.au}"</t>
  </si>
  <si>
    <t>Claire Hickey</t>
  </si>
  <si>
    <t>0422 307 979</t>
  </si>
  <si>
    <t>chickey_@hotmail.com</t>
  </si>
  <si>
    <t>8/12 Elwell Street, Morningside</t>
  </si>
  <si>
    <t>{"primaryAgent":"kym.cross@avnu.com.au","secondaryAgent":"}"</t>
  </si>
  <si>
    <t>David Cahill</t>
  </si>
  <si>
    <t>07 3822 8501</t>
  </si>
  <si>
    <t>davidj_cahill@yahoo.com.au</t>
  </si>
  <si>
    <t>2/33 Rawlinson Street, Murarrie</t>
  </si>
  <si>
    <t>{"primaryAgent":"tomas.mian@avnu.com.au","secondaryAgent":"tyla.brimblecombe@avnu.com.au}"</t>
  </si>
  <si>
    <t>{"primaryAgent":"roger.carr@avnu.com.au","secondaryAgent":"}"</t>
  </si>
  <si>
    <t>29/04/2019</t>
  </si>
  <si>
    <t>{"primaryAgent":"steven.gow@avnu.com.au}"</t>
  </si>
  <si>
    <t>Stewart Aitken</t>
  </si>
  <si>
    <t>Kim Aitken</t>
  </si>
  <si>
    <t>kim.a.aitken@bigpond.com</t>
  </si>
  <si>
    <t>{"primaryAgent":"isa.kural@avnu.com.au","secondaryAgent":"}"</t>
  </si>
  <si>
    <t>161/8 Musgrave Street, West End</t>
  </si>
  <si>
    <t>{"primaryAgent":"mark.diamond@avnu.com.au","secondaryAgent":"isa.kural@avnu.com.au}"</t>
  </si>
  <si>
    <t>{"primaryAgent":"jaan.kural@avnu.com.au","secondaryAgent":"tanya.douglas@avnu.com.au}"</t>
  </si>
  <si>
    <t>{"primaryAgent":"tomas.mian@avnu.com.au","secondaryAgent":"}"</t>
  </si>
  <si>
    <t>Offers Over $350K</t>
  </si>
  <si>
    <t>Dharini Patel</t>
  </si>
  <si>
    <t>0407 767 500</t>
  </si>
  <si>
    <t>dharini@ganatra.id.au</t>
  </si>
  <si>
    <t>4 Barrine Place, Parkinson</t>
  </si>
  <si>
    <t>{"primaryAgent":"jared.candlin@avnu.com.au","secondaryAgent":"dylan.dunn@avnu.com.au}"</t>
  </si>
  <si>
    <t>{"primaryAgent":"mark.diamond@avnu.com.au","secondaryAgent":"}"</t>
  </si>
  <si>
    <t>{"primaryAgent":"tanya.douglas@avnu.com.au","secondaryAgent":"dylan.dunn@avnu.com.au}"</t>
  </si>
  <si>
    <t>14/03/2019</t>
  </si>
  <si>
    <t>Offers Above $490K</t>
  </si>
  <si>
    <t>Sapan Shah</t>
  </si>
  <si>
    <t>Sejal Shah</t>
  </si>
  <si>
    <t>sapan24@gmail.com</t>
  </si>
  <si>
    <t>38 Smeaton Street, Coorparoo</t>
  </si>
  <si>
    <t>{"primaryAgent":"mark.diamond@avnu.com.au","secondaryAgent":"zoe.hinton@avnu.com.au}"</t>
  </si>
  <si>
    <t>18/06/2019</t>
  </si>
  <si>
    <t>Stuart Moody</t>
  </si>
  <si>
    <t>0421 323 051</t>
  </si>
  <si>
    <t>smoody@k2private.com.au</t>
  </si>
  <si>
    <t>30 Caladium Street, Wakerley</t>
  </si>
  <si>
    <t>25/10/2018</t>
  </si>
  <si>
    <t>Faiyaz Mohammed</t>
  </si>
  <si>
    <t>0420 700 401</t>
  </si>
  <si>
    <t>faiyazm365@outlook.com</t>
  </si>
  <si>
    <t>19 Bayview Street, Wellington Point</t>
  </si>
  <si>
    <t>Stuart Jury</t>
  </si>
  <si>
    <t>Sally Jury</t>
  </si>
  <si>
    <t>0427 454 554</t>
  </si>
  <si>
    <t>stuart.jury@computershare.co.nz, saljury@bigpond.com</t>
  </si>
  <si>
    <t>17/54 Ludwick Street, Cannon Hill</t>
  </si>
  <si>
    <t>20/02/2019</t>
  </si>
  <si>
    <t>Therese Doyle</t>
  </si>
  <si>
    <t>0412 770 867</t>
  </si>
  <si>
    <t>tess_td@optusnet.com.au</t>
  </si>
  <si>
    <t>21/2 Barramul Street, Bulimba</t>
  </si>
  <si>
    <t>29/11/2018</t>
  </si>
  <si>
    <t>Natalie Butler</t>
  </si>
  <si>
    <t>0427 022 417</t>
  </si>
  <si>
    <t>n_butler11@hotmail.com</t>
  </si>
  <si>
    <t>8/49 Bilyana Street, Balmoral</t>
  </si>
  <si>
    <t>2019-06-13</t>
  </si>
  <si>
    <t>26/11/2018</t>
  </si>
  <si>
    <t>2019-11-06</t>
  </si>
  <si>
    <t>Tom Mian &amp; Tanya Douglas</t>
  </si>
  <si>
    <t>Deborah Greig</t>
  </si>
  <si>
    <t>0449 635 182</t>
  </si>
  <si>
    <t>debs_in_oz@hotmail.com</t>
  </si>
  <si>
    <t>sale by negotiation</t>
  </si>
  <si>
    <t>2 Dakara Street, Holland Park West</t>
  </si>
  <si>
    <t>2019-05-21</t>
  </si>
  <si>
    <t>2018-10-16</t>
  </si>
  <si>
    <t>2019-02-01</t>
  </si>
  <si>
    <t>2019-02-05</t>
  </si>
  <si>
    <t>26/03/2019</t>
  </si>
  <si>
    <t>Frank Mizen</t>
  </si>
  <si>
    <t>Margaret Mizen</t>
  </si>
  <si>
    <t>0401 527 312</t>
  </si>
  <si>
    <t>frankmizen@primusonline.com.au</t>
  </si>
  <si>
    <t>2019-07-05</t>
  </si>
  <si>
    <t>28 The Boulevard, Redland Bay</t>
  </si>
  <si>
    <t>2019-08-05</t>
  </si>
  <si>
    <t>2019-10-05</t>
  </si>
  <si>
    <t>2019-06-21</t>
  </si>
  <si>
    <t>2019-06-28</t>
  </si>
  <si>
    <t>30/08/2018</t>
  </si>
  <si>
    <t>Karl Frank</t>
  </si>
  <si>
    <t>2019-06-27</t>
  </si>
  <si>
    <t>26 Scott Street, Hawthorne</t>
  </si>
  <si>
    <t>2018-12-18</t>
  </si>
  <si>
    <t>2019-01-23</t>
  </si>
  <si>
    <t>2019-01-04</t>
  </si>
  <si>
    <t>2019-02-15</t>
  </si>
  <si>
    <t>2018-10-09</t>
  </si>
  <si>
    <t>13/06/2017</t>
  </si>
  <si>
    <t>2019-04-29</t>
  </si>
  <si>
    <t>22 Vallely Street, Annerley</t>
  </si>
  <si>
    <t>2019-10-04</t>
  </si>
  <si>
    <t>2019-03-14</t>
  </si>
  <si>
    <t>2019-06-18</t>
  </si>
  <si>
    <t>2018-10-25</t>
  </si>
  <si>
    <t>2019-08-03</t>
  </si>
  <si>
    <t>Matt Martin</t>
  </si>
  <si>
    <t>Songul Martin</t>
  </si>
  <si>
    <t>0415 376 374</t>
  </si>
  <si>
    <t>mattandsongul@gmail.com</t>
  </si>
  <si>
    <t>2019-02-20</t>
  </si>
  <si>
    <t>33 Burke Street, Coorparoo</t>
  </si>
  <si>
    <t>2018-11-29</t>
  </si>
  <si>
    <t>2018-11-26</t>
  </si>
  <si>
    <t>2019-03-26</t>
  </si>
  <si>
    <t>2018-08-30</t>
  </si>
  <si>
    <t>2017-06-13</t>
  </si>
  <si>
    <t>Jonathan Leishman</t>
  </si>
  <si>
    <t>0456 100 740</t>
  </si>
  <si>
    <t>2019-05-07</t>
  </si>
  <si>
    <t>jrleishman@gmail.com</t>
  </si>
  <si>
    <t>2019-04-07</t>
  </si>
  <si>
    <t>180 Wishart Road, Upper Mount Gravatt</t>
  </si>
  <si>
    <t>2019-08-07</t>
  </si>
  <si>
    <t>2019-11-07</t>
  </si>
  <si>
    <t>2019-07-15</t>
  </si>
  <si>
    <t>2019-03-07</t>
  </si>
  <si>
    <t>Waterloo Bay Investments Pty Ltd</t>
  </si>
  <si>
    <t>0412 802 719</t>
  </si>
  <si>
    <t>shonywood@gmail.com</t>
  </si>
  <si>
    <t>2019-07-18</t>
  </si>
  <si>
    <t>49/46 Addison Avenue, Bulimba</t>
  </si>
  <si>
    <t>{"firstName":"Clifford","lastName":"Cameron","mobile":"0407 020 417","phone":"", "email":"projectmanager@cameronsims.com.au"}</t>
  </si>
  <si>
    <t>2019-07-22</t>
  </si>
  <si>
    <t>2019-07-23</t>
  </si>
  <si>
    <t>2019-07-24</t>
  </si>
  <si>
    <t>Australia &amp; New Zealand Banking Group Limited As Mortgagee Sale Under Mortgage No 713858771</t>
  </si>
  <si>
    <t>Victoria.Zinghini@polgroup.com.au</t>
  </si>
  <si>
    <t>2019-07-25</t>
  </si>
  <si>
    <t>4 Ballandean Street, Murarrie</t>
  </si>
  <si>
    <t>{"firstName":"Christopher","lastName":" Owens","mobile":"0411 531 266","phone":"", "email":"phatowens@gmail.com"}</t>
  </si>
  <si>
    <t>2019-07-30</t>
  </si>
  <si>
    <t>2019-07-31</t>
  </si>
  <si>
    <t>2019-05-08</t>
  </si>
  <si>
    <t>Clive Roberts</t>
  </si>
  <si>
    <t>2019-07-08</t>
  </si>
  <si>
    <t>0429 636 502</t>
  </si>
  <si>
    <t>herdygirdy@gmail.com</t>
  </si>
  <si>
    <t>30 Miriam Street, Holland Park West</t>
  </si>
  <si>
    <t>2019-08-08</t>
  </si>
  <si>
    <t>15/07/2019</t>
  </si>
  <si>
    <t>Gerard Cullen</t>
  </si>
  <si>
    <t>16 Pikedale Street, Murarrie</t>
  </si>
  <si>
    <t>Victoria O'Callaghan</t>
  </si>
  <si>
    <t>51 Scanlen Crescent, Wynnum West</t>
  </si>
  <si>
    <t>AUCTION</t>
  </si>
  <si>
    <t>Ian Nott</t>
  </si>
  <si>
    <t>Carey Nott</t>
  </si>
  <si>
    <t>0402 048 474</t>
  </si>
  <si>
    <t>iannott@aol.com</t>
  </si>
  <si>
    <t>36 Mullens Street, Hawthorne</t>
  </si>
  <si>
    <t>18/07/2019</t>
  </si>
  <si>
    <t>Mark Magill</t>
  </si>
  <si>
    <t>0435 760 252</t>
  </si>
  <si>
    <t>mark.r.magill@gmail.com</t>
  </si>
  <si>
    <t>8/14 Douglas Street, Greenslopes</t>
  </si>
  <si>
    <t>{"primaryAgent":"v_shiva@ljx.com.au"}</t>
  </si>
  <si>
    <t>{"primaryAgent":"roger.carr@avnu.com.au"}</t>
  </si>
  <si>
    <t>Early To Mid $600 000's</t>
  </si>
  <si>
    <t>Kerry Deller</t>
  </si>
  <si>
    <t>0418 154 128</t>
  </si>
  <si>
    <t>kdpsuch@icloud.com</t>
  </si>
  <si>
    <t>{"primaryAgent":"isa.kural@avnu.com.au"}</t>
  </si>
  <si>
    <t>66 Princess Street, Bulimba</t>
  </si>
  <si>
    <t>{"primaryAgent":"jaan.kural@avnu.com.au"}</t>
  </si>
  <si>
    <t>22/07/2019</t>
  </si>
  <si>
    <t>Offers Over $1 350 000</t>
  </si>
  <si>
    <t>6/200 Riding Road, Balmoral</t>
  </si>
  <si>
    <t>Buyers In The Mid $400 000</t>
  </si>
  <si>
    <t>Offers Over $550 000</t>
  </si>
  <si>
    <t>23/07/2019</t>
  </si>
  <si>
    <t>Lesley Richards</t>
  </si>
  <si>
    <t>Tony Smart</t>
  </si>
  <si>
    <t>0411 472 100</t>
  </si>
  <si>
    <t>lesleyrichards@westnet.com.au, tonysmart@westnet.com.au</t>
  </si>
  <si>
    <t>107/425 Hawthorne Road, Bulimba</t>
  </si>
  <si>
    <t>Offers Over $850 000</t>
  </si>
  <si>
    <t>$350,000 - $400,000</t>
  </si>
  <si>
    <t>Westpac Banking Corporation (As Mortgagee In Possession Exercising Power Of Sale)</t>
  </si>
  <si>
    <t>02 8197 6633</t>
  </si>
  <si>
    <t>property@legalstream.com.au</t>
  </si>
  <si>
    <t>53 Fegen Drive, Moorooka</t>
  </si>
  <si>
    <t>Offers Over $350 000</t>
  </si>
  <si>
    <t>24/07/2019</t>
  </si>
  <si>
    <t>Sione Fukofuka</t>
  </si>
  <si>
    <t>Tara Richmond</t>
  </si>
  <si>
    <t>0422 080 273</t>
  </si>
  <si>
    <t>tigleigh@hotmail.com</t>
  </si>
  <si>
    <t>Offers Above $490 000</t>
  </si>
  <si>
    <t>11 Stanley Terrace, Wynnum</t>
  </si>
  <si>
    <t>Offers Over $639 000</t>
  </si>
  <si>
    <t>Offers Over $749 000</t>
  </si>
  <si>
    <t>Best Offers By 16 Aug 3pm</t>
  </si>
  <si>
    <t>Tina Ramsay</t>
  </si>
  <si>
    <t>0413 609 277</t>
  </si>
  <si>
    <t>tina@wynnumhaulage.com.au</t>
  </si>
  <si>
    <t>37 Armytage Street, Lota</t>
  </si>
  <si>
    <t>25/07/2019</t>
  </si>
  <si>
    <t>Tender Closing 14 Aug @ 5pm</t>
  </si>
  <si>
    <t>Tasman Graham</t>
  </si>
  <si>
    <t>0427 236 911</t>
  </si>
  <si>
    <t>tjgraham@optusnet.com.au</t>
  </si>
  <si>
    <t>24 Franklin Street, Annerley</t>
  </si>
  <si>
    <t>466m2</t>
  </si>
  <si>
    <t>33a Burke Street, Coorparoo</t>
  </si>
  <si>
    <t>30/07/2019</t>
  </si>
  <si>
    <t>2 Gray Road, West End</t>
  </si>
  <si>
    <t>31/07/2019</t>
  </si>
  <si>
    <t>Fuat Avdyl</t>
  </si>
  <si>
    <t>Ismet Avdyl</t>
  </si>
  <si>
    <t>0421 509 922</t>
  </si>
  <si>
    <t>izzy1000@outlook.com</t>
  </si>
  <si>
    <t>13/267 Gladstone Road, Dutton Park</t>
  </si>
  <si>
    <t>$269,000+</t>
  </si>
  <si>
    <t>Selina Scoble</t>
  </si>
  <si>
    <t>0431 189 106</t>
  </si>
  <si>
    <t>selina@selinascoble.com</t>
  </si>
  <si>
    <t>47 Gaynesford Street, Mount Gravatt</t>
  </si>
  <si>
    <t>Robert McNab</t>
  </si>
  <si>
    <t>Ursula McNab</t>
  </si>
  <si>
    <t>0414 910 144</t>
  </si>
  <si>
    <t>12/11 Riding Road, Hawthorne</t>
  </si>
  <si>
    <t>Helen Thomason</t>
  </si>
  <si>
    <t xml:space="preserve">0403 120 400 </t>
  </si>
  <si>
    <t>kehst@optusnet.com.au</t>
  </si>
  <si>
    <t>{"firstName":"Dummy","lastName":"Client","mobile":"","phone":"0412 123 123", "email":""}</t>
  </si>
  <si>
    <t>{"primaryAgent":"michael.clarke@avnu.com.au"}</t>
  </si>
  <si>
    <t>108 Archer Street, Upper Mount Gravatt</t>
  </si>
  <si>
    <t>Delma Schulz</t>
  </si>
  <si>
    <t>0409 679 149</t>
  </si>
  <si>
    <t>serin63@hotmail.com</t>
  </si>
  <si>
    <t>9 Balis Street, Holland Park West</t>
  </si>
  <si>
    <t>Brian Dwyer</t>
  </si>
  <si>
    <t>Grace Dwyer</t>
  </si>
  <si>
    <t>0412 085 576</t>
  </si>
  <si>
    <t>briagra@optusnet.com.au</t>
  </si>
  <si>
    <t>396 Richmond Road, Cannon Hill</t>
  </si>
  <si>
    <t>Shane O'Bryan</t>
  </si>
  <si>
    <t>0407 027 609</t>
  </si>
  <si>
    <t>shane.donna@optusnet.com.au</t>
  </si>
  <si>
    <t>14 Sinclair Street, Moorooka</t>
  </si>
  <si>
    <t>Cong Truong</t>
  </si>
  <si>
    <t>Nguyet Tran</t>
  </si>
  <si>
    <t>0423 738 106</t>
  </si>
  <si>
    <t>cong_nails@yahoo.com.au</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</si>
</sst>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dd/yyyy"/>
    <numFmt numFmtId="165" formatCode="&quot;$&quot;#,##0.00"/>
    <numFmt numFmtId="166" formatCode="yyyy&quot;-&quot;mm&quot;-&quot;dd"/>
    <numFmt numFmtId="167" formatCode="&quot;$&quot;#,##0"/>
    <numFmt numFmtId="168" formatCode="yyyy-mm-dd"/>
  </numFmts>
  <fonts count="32">
    <font>
      <sz val="10.0"/>
      <color rgb="FF000000"/>
      <name val="Arial"/>
    </font>
    <font/>
    <font>
      <b/>
      <sz val="8.0"/>
      <color rgb="FF000000"/>
      <name val="Montserrat"/>
    </font>
    <font>
      <color rgb="FF000000"/>
    </font>
    <font>
      <i/>
      <sz val="8.0"/>
      <color rgb="FFFF0000"/>
      <name val="Montserrat"/>
    </font>
    <font>
      <name val="Arial"/>
    </font>
    <font>
      <color rgb="FF000000"/>
      <name val="Roboto"/>
    </font>
    <font>
      <sz val="11.0"/>
      <color rgb="FF008000"/>
      <name val="Inconsolata"/>
    </font>
    <font>
      <b/>
      <name val="Arial"/>
    </font>
    <font>
      <b/>
    </font>
    <font>
      <sz val="8.0"/>
      <color rgb="FF000000"/>
      <name val="Montserrat"/>
    </font>
    <font>
      <u/>
      <sz val="8.0"/>
      <color rgb="FF0563C1"/>
      <name val="Montserrat"/>
    </font>
    <font>
      <u/>
      <sz val="8.0"/>
      <color rgb="FF0563C1"/>
      <name val="Montserrat"/>
    </font>
    <font>
      <sz val="11.0"/>
      <color rgb="FF000000"/>
      <name val="Inconsolata"/>
    </font>
    <font>
      <sz val="8.0"/>
      <color rgb="FF171E1A"/>
      <name val="Montserrat"/>
    </font>
    <font>
      <sz val="9.0"/>
      <color rgb="FF171E1A"/>
      <name val="Montserrat"/>
    </font>
    <font>
      <u/>
      <sz val="8.0"/>
      <color rgb="FF0563C1"/>
      <name val="Montserrat"/>
    </font>
    <font>
      <sz val="8.0"/>
      <color rgb="FF9900FF"/>
      <name val="Montserrat"/>
    </font>
    <font>
      <sz val="8.0"/>
      <name val="Montserrat"/>
    </font>
    <font>
      <u/>
      <sz val="8.0"/>
      <color rgb="FF0563C1"/>
      <name val="Montserrat"/>
    </font>
    <font>
      <sz val="11.0"/>
      <color rgb="FF000000"/>
      <name val="Arial"/>
    </font>
    <font>
      <sz val="8.0"/>
      <color rgb="FF444444"/>
      <name val="Montserrat"/>
    </font>
    <font>
      <u/>
      <sz val="8.0"/>
      <color rgb="FF0563C1"/>
      <name val="Montserrat"/>
    </font>
    <font>
      <u/>
      <sz val="8.0"/>
      <color rgb="FF0563C1"/>
      <name val="Montserrat"/>
    </font>
    <font>
      <u/>
      <sz val="8.0"/>
      <color rgb="FF0563C1"/>
      <name val="Montserrat"/>
    </font>
    <font>
      <u/>
      <sz val="8.0"/>
      <color rgb="FF0563C1"/>
      <name val="Montserrat"/>
    </font>
    <font>
      <u/>
      <sz val="8.0"/>
      <color rgb="FF0563C1"/>
      <name val="Montserrat"/>
    </font>
    <font>
      <u/>
      <sz val="8.0"/>
      <color rgb="FF0563C1"/>
      <name val="Montserrat"/>
    </font>
    <font>
      <u/>
      <sz val="8.0"/>
      <color rgb="FF1155CC"/>
      <name val="Montserrat"/>
    </font>
    <font>
      <u/>
      <sz val="8.0"/>
      <color rgb="FF1155CC"/>
      <name val="Montserrat"/>
    </font>
    <font>
      <u/>
      <sz val="8.0"/>
      <color rgb="FF1155CC"/>
      <name val="Montserrat"/>
    </font>
    <font>
      <u/>
      <sz val="8.0"/>
      <color rgb="FF1155CC"/>
      <name val="Montserrat"/>
    </font>
  </fonts>
  <fills count="11">
    <fill>
      <patternFill patternType="none"/>
    </fill>
    <fill>
      <patternFill patternType="lightGray"/>
    </fill>
    <fill>
      <patternFill patternType="solid">
        <fgColor rgb="FFFFFFFF"/>
        <bgColor rgb="FFFFFFFF"/>
      </patternFill>
    </fill>
    <fill>
      <patternFill patternType="solid">
        <fgColor rgb="FF000000"/>
        <bgColor rgb="FF000000"/>
      </patternFill>
    </fill>
    <fill>
      <patternFill patternType="solid">
        <fgColor rgb="FF93C47D"/>
        <bgColor rgb="FF93C47D"/>
      </patternFill>
    </fill>
    <fill>
      <patternFill patternType="solid">
        <fgColor rgb="FFE69138"/>
        <bgColor rgb="FFE69138"/>
      </patternFill>
    </fill>
    <fill>
      <patternFill patternType="solid">
        <fgColor rgb="FFFF0000"/>
        <bgColor rgb="FFFF0000"/>
      </patternFill>
    </fill>
    <fill>
      <patternFill patternType="solid">
        <fgColor rgb="FFFFFF00"/>
        <bgColor rgb="FFFFFF00"/>
      </patternFill>
    </fill>
    <fill>
      <patternFill patternType="solid">
        <fgColor rgb="FFC27BA0"/>
        <bgColor rgb="FFC27BA0"/>
      </patternFill>
    </fill>
    <fill>
      <patternFill patternType="solid">
        <fgColor rgb="FF00FFFF"/>
        <bgColor rgb="FF00FFFF"/>
      </patternFill>
    </fill>
    <fill>
      <patternFill patternType="solid">
        <fgColor rgb="FFCCCCCC"/>
        <bgColor rgb="FFCCCCCC"/>
      </patternFill>
    </fill>
  </fills>
  <borders count="9">
    <border/>
    <border>
      <bottom style="thick">
        <color rgb="FF9900FF"/>
      </bottom>
    </border>
    <border>
      <right/>
    </border>
    <border>
      <left style="thick">
        <color rgb="FF9900FF"/>
      </left>
      <right style="thick">
        <color rgb="FF9900FF"/>
      </right>
    </border>
    <border>
      <left style="thick">
        <color rgb="FF9900FF"/>
      </left>
      <right style="thick">
        <color rgb="FF9900FF"/>
      </right>
      <bottom style="thick">
        <color rgb="FFFF00FF"/>
      </bottom>
    </border>
    <border>
      <left style="thick">
        <color rgb="FFFF00FF"/>
      </left>
      <right style="thick">
        <color rgb="FFFF00FF"/>
      </right>
    </border>
    <border>
      <left style="thick">
        <color rgb="FFFF00FF"/>
      </left>
      <right style="thick">
        <color rgb="FFFF00FF"/>
      </right>
      <bottom style="thick">
        <color rgb="FF00FFFF"/>
      </bottom>
    </border>
    <border>
      <left style="thick">
        <color rgb="FF00FFFF"/>
      </left>
      <right style="thick">
        <color rgb="FF00FFFF"/>
      </right>
    </border>
    <border>
      <left style="thick">
        <color rgb="FF00FFFF"/>
      </left>
      <right style="thick">
        <color rgb="FF00FFFF"/>
      </right>
      <bottom style="thick">
        <color rgb="FF00FFFF"/>
      </bottom>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1" numFmtId="0" xfId="0" applyAlignment="1" applyFont="1">
      <alignment readingOrder="0"/>
    </xf>
    <xf borderId="0" fillId="0" fontId="2" numFmtId="0" xfId="0" applyAlignment="1" applyFont="1">
      <alignment shrinkToFit="0" vertical="bottom" wrapText="0"/>
    </xf>
    <xf borderId="0" fillId="0" fontId="1" numFmtId="0" xfId="0" applyAlignment="1" applyFont="1">
      <alignment readingOrder="0"/>
    </xf>
    <xf borderId="0" fillId="0" fontId="2" numFmtId="0" xfId="0" applyAlignment="1" applyFont="1">
      <alignment readingOrder="0" shrinkToFit="0" vertical="bottom" wrapText="0"/>
    </xf>
    <xf borderId="0" fillId="2" fontId="1" numFmtId="0" xfId="0" applyAlignment="1" applyFill="1" applyFont="1">
      <alignment readingOrder="0" shrinkToFit="0" wrapText="0"/>
    </xf>
    <xf borderId="0" fillId="2" fontId="1" numFmtId="0" xfId="0" applyAlignment="1" applyFont="1">
      <alignment shrinkToFit="0" wrapText="0"/>
    </xf>
    <xf borderId="0" fillId="3" fontId="1" numFmtId="0" xfId="0" applyAlignment="1" applyFill="1" applyFont="1">
      <alignment shrinkToFit="0" wrapText="0"/>
    </xf>
    <xf borderId="0" fillId="0" fontId="3" numFmtId="0" xfId="0" applyAlignment="1" applyFont="1">
      <alignment readingOrder="0" shrinkToFit="0" wrapText="0"/>
    </xf>
    <xf borderId="0" fillId="3" fontId="1" numFmtId="0" xfId="0" applyAlignment="1" applyFont="1">
      <alignment readingOrder="0" shrinkToFit="0" wrapText="0"/>
    </xf>
    <xf borderId="1" fillId="0" fontId="4" numFmtId="0" xfId="0" applyAlignment="1" applyBorder="1" applyFont="1">
      <alignment shrinkToFit="0" vertical="bottom" wrapText="0"/>
    </xf>
    <xf borderId="0" fillId="0" fontId="4" numFmtId="0" xfId="0" applyAlignment="1" applyFont="1">
      <alignment shrinkToFit="0" vertical="bottom" wrapText="0"/>
    </xf>
    <xf borderId="0" fillId="0" fontId="5" numFmtId="164" xfId="0" applyAlignment="1" applyFont="1" applyNumberFormat="1">
      <alignment shrinkToFit="0" vertical="bottom" wrapText="0"/>
    </xf>
    <xf borderId="0" fillId="0" fontId="4" numFmtId="164" xfId="0" applyAlignment="1" applyFont="1" applyNumberFormat="1">
      <alignment shrinkToFit="0" vertical="bottom" wrapText="0"/>
    </xf>
    <xf borderId="0" fillId="0" fontId="4" numFmtId="165" xfId="0" applyAlignment="1" applyFont="1" applyNumberFormat="1">
      <alignment shrinkToFit="0" vertical="bottom" wrapText="0"/>
    </xf>
    <xf borderId="0" fillId="0" fontId="5" numFmtId="0" xfId="0" applyAlignment="1" applyFont="1">
      <alignment shrinkToFit="0" vertical="bottom" wrapText="0"/>
    </xf>
    <xf borderId="0" fillId="0" fontId="4" numFmtId="0" xfId="0" applyAlignment="1" applyFont="1">
      <alignment shrinkToFit="0" vertical="bottom" wrapText="0"/>
    </xf>
    <xf borderId="0" fillId="2" fontId="6" numFmtId="0" xfId="0" applyAlignment="1" applyFont="1">
      <alignment readingOrder="0" shrinkToFit="0" wrapText="0"/>
    </xf>
    <xf borderId="0" fillId="2" fontId="7" numFmtId="0" xfId="0" applyFont="1"/>
    <xf borderId="0" fillId="0" fontId="4" numFmtId="0" xfId="0" applyAlignment="1" applyFont="1">
      <alignment readingOrder="0" shrinkToFit="0" vertical="bottom" wrapText="0"/>
    </xf>
    <xf borderId="2" fillId="0" fontId="4" numFmtId="0" xfId="0" applyAlignment="1" applyBorder="1" applyFont="1">
      <alignment shrinkToFit="0" vertical="bottom" wrapText="0"/>
    </xf>
    <xf borderId="0" fillId="0" fontId="1" numFmtId="0" xfId="0" applyAlignment="1" applyFont="1">
      <alignment shrinkToFit="0" wrapText="0"/>
    </xf>
    <xf borderId="0" fillId="0" fontId="5" numFmtId="0" xfId="0" applyAlignment="1" applyFont="1">
      <alignment horizontal="left" readingOrder="0" shrinkToFit="0" vertical="bottom" wrapText="1"/>
    </xf>
    <xf borderId="0" fillId="0" fontId="5" numFmtId="0" xfId="0" applyAlignment="1" applyFont="1">
      <alignment horizontal="left" vertical="bottom"/>
    </xf>
    <xf borderId="0" fillId="0" fontId="8" numFmtId="0" xfId="0" applyAlignment="1" applyFont="1">
      <alignment horizontal="left" vertical="bottom"/>
    </xf>
    <xf borderId="0" fillId="0" fontId="9" numFmtId="0" xfId="0" applyAlignment="1" applyFont="1">
      <alignment horizontal="left" readingOrder="0"/>
    </xf>
    <xf borderId="0" fillId="0" fontId="2" numFmtId="0" xfId="0" applyAlignment="1" applyFont="1">
      <alignment horizontal="left" vertical="bottom"/>
    </xf>
    <xf borderId="0" fillId="0" fontId="1" numFmtId="0" xfId="0" applyAlignment="1" applyFont="1">
      <alignment horizontal="left"/>
    </xf>
    <xf borderId="0" fillId="0" fontId="10" numFmtId="0" xfId="0" applyAlignment="1" applyFont="1">
      <alignment readingOrder="0" shrinkToFit="0" vertical="bottom" wrapText="0"/>
    </xf>
    <xf borderId="0" fillId="0" fontId="1" numFmtId="0" xfId="0" applyFont="1"/>
    <xf borderId="0" fillId="0" fontId="10" numFmtId="0" xfId="0" applyAlignment="1" applyFont="1">
      <alignment shrinkToFit="0" vertical="bottom" wrapText="0"/>
    </xf>
    <xf borderId="3" fillId="0" fontId="11" numFmtId="0" xfId="0" applyAlignment="1" applyBorder="1" applyFont="1">
      <alignment shrinkToFit="0" vertical="bottom" wrapText="0"/>
    </xf>
    <xf borderId="0" fillId="0" fontId="10" numFmtId="0" xfId="0" applyAlignment="1" applyFont="1">
      <alignment vertical="bottom"/>
    </xf>
    <xf borderId="0" fillId="0" fontId="10" numFmtId="165" xfId="0" applyAlignment="1" applyFont="1" applyNumberFormat="1">
      <alignment shrinkToFit="0" vertical="bottom" wrapText="0"/>
    </xf>
    <xf borderId="0" fillId="0" fontId="5" numFmtId="0" xfId="0" applyAlignment="1" applyFont="1">
      <alignment vertical="bottom"/>
    </xf>
    <xf borderId="0" fillId="0" fontId="10" numFmtId="166" xfId="0" applyAlignment="1" applyFont="1" applyNumberFormat="1">
      <alignment readingOrder="0" vertical="bottom"/>
    </xf>
    <xf borderId="0" fillId="4" fontId="10" numFmtId="0" xfId="0" applyAlignment="1" applyFill="1" applyFont="1">
      <alignment shrinkToFit="0" vertical="bottom" wrapText="0"/>
    </xf>
    <xf borderId="0" fillId="0" fontId="10" numFmtId="167" xfId="0" applyAlignment="1" applyFont="1" applyNumberFormat="1">
      <alignment readingOrder="0" vertical="bottom"/>
    </xf>
    <xf borderId="0" fillId="0" fontId="10" numFmtId="167" xfId="0" applyAlignment="1" applyFont="1" applyNumberFormat="1">
      <alignment vertical="bottom"/>
    </xf>
    <xf borderId="0" fillId="0" fontId="10" numFmtId="0" xfId="0" applyAlignment="1" applyFont="1">
      <alignment shrinkToFit="0" vertical="bottom" wrapText="1"/>
    </xf>
    <xf borderId="0" fillId="0" fontId="10" numFmtId="164" xfId="0" applyAlignment="1" applyFont="1" applyNumberFormat="1">
      <alignment shrinkToFit="0" vertical="bottom" wrapText="0"/>
    </xf>
    <xf borderId="0" fillId="0" fontId="10" numFmtId="166" xfId="0" applyAlignment="1" applyFont="1" applyNumberFormat="1">
      <alignment vertical="bottom"/>
    </xf>
    <xf borderId="0" fillId="5" fontId="10" numFmtId="0" xfId="0" applyAlignment="1" applyFill="1" applyFont="1">
      <alignment shrinkToFit="0" vertical="bottom" wrapText="0"/>
    </xf>
    <xf borderId="0" fillId="6" fontId="10" numFmtId="0" xfId="0" applyAlignment="1" applyFill="1" applyFont="1">
      <alignment readingOrder="0" shrinkToFit="0" vertical="bottom" wrapText="0"/>
    </xf>
    <xf borderId="0" fillId="6" fontId="10" numFmtId="0" xfId="0" applyAlignment="1" applyFont="1">
      <alignment shrinkToFit="0" vertical="bottom" wrapText="0"/>
    </xf>
    <xf borderId="0" fillId="6" fontId="10" numFmtId="0" xfId="0" applyAlignment="1" applyFont="1">
      <alignment shrinkToFit="0" vertical="bottom" wrapText="1"/>
    </xf>
    <xf borderId="0" fillId="6" fontId="5" numFmtId="0" xfId="0" applyAlignment="1" applyFont="1">
      <alignment vertical="bottom"/>
    </xf>
    <xf borderId="0" fillId="6" fontId="10" numFmtId="168" xfId="0" applyAlignment="1" applyFont="1" applyNumberFormat="1">
      <alignment readingOrder="0" vertical="bottom"/>
    </xf>
    <xf borderId="0" fillId="6" fontId="10" numFmtId="165" xfId="0" applyAlignment="1" applyFont="1" applyNumberFormat="1">
      <alignment readingOrder="0" vertical="bottom"/>
    </xf>
    <xf borderId="3" fillId="6" fontId="12" numFmtId="0" xfId="0" applyAlignment="1" applyBorder="1" applyFont="1">
      <alignment shrinkToFit="0" vertical="bottom" wrapText="0"/>
    </xf>
    <xf borderId="0" fillId="6" fontId="10" numFmtId="164" xfId="0" applyAlignment="1" applyFont="1" applyNumberFormat="1">
      <alignment shrinkToFit="0" vertical="bottom" wrapText="0"/>
    </xf>
    <xf borderId="0" fillId="6" fontId="10" numFmtId="165" xfId="0" applyAlignment="1" applyFont="1" applyNumberFormat="1">
      <alignment shrinkToFit="0" vertical="bottom" wrapText="0"/>
    </xf>
    <xf borderId="0" fillId="0" fontId="10" numFmtId="168" xfId="0" applyAlignment="1" applyFont="1" applyNumberFormat="1">
      <alignment readingOrder="0" vertical="bottom"/>
    </xf>
    <xf borderId="0" fillId="6" fontId="5" numFmtId="0" xfId="0" applyAlignment="1" applyFont="1">
      <alignment shrinkToFit="0" vertical="bottom" wrapText="0"/>
    </xf>
    <xf borderId="0" fillId="0" fontId="10" numFmtId="165" xfId="0" applyAlignment="1" applyFont="1" applyNumberFormat="1">
      <alignment readingOrder="0" vertical="bottom"/>
    </xf>
    <xf borderId="0" fillId="0" fontId="10" numFmtId="165" xfId="0" applyAlignment="1" applyFont="1" applyNumberFormat="1">
      <alignment vertical="bottom"/>
    </xf>
    <xf borderId="0" fillId="6" fontId="10" numFmtId="166" xfId="0" applyAlignment="1" applyFont="1" applyNumberFormat="1">
      <alignment vertical="bottom"/>
    </xf>
    <xf borderId="0" fillId="2" fontId="13" numFmtId="0" xfId="0" applyAlignment="1" applyFont="1">
      <alignment readingOrder="0"/>
    </xf>
    <xf borderId="0" fillId="0" fontId="14" numFmtId="0" xfId="0" applyAlignment="1" applyFont="1">
      <alignment shrinkToFit="0" vertical="bottom" wrapText="1"/>
    </xf>
    <xf borderId="0" fillId="2" fontId="15" numFmtId="0" xfId="0" applyAlignment="1" applyFont="1">
      <alignment vertical="bottom"/>
    </xf>
    <xf borderId="3" fillId="7" fontId="16" numFmtId="0" xfId="0" applyAlignment="1" applyBorder="1" applyFill="1" applyFont="1">
      <alignment shrinkToFit="0" vertical="bottom" wrapText="0"/>
    </xf>
    <xf borderId="2" fillId="0" fontId="10" numFmtId="0" xfId="0" applyAlignment="1" applyBorder="1" applyFont="1">
      <alignment shrinkToFit="0" vertical="bottom" wrapText="0"/>
    </xf>
    <xf borderId="0" fillId="0" fontId="17" numFmtId="0" xfId="0" applyAlignment="1" applyFont="1">
      <alignment shrinkToFit="0" vertical="bottom" wrapText="1"/>
    </xf>
    <xf borderId="0" fillId="8" fontId="10" numFmtId="0" xfId="0" applyAlignment="1" applyFill="1" applyFont="1">
      <alignment shrinkToFit="0" vertical="bottom" wrapText="0"/>
    </xf>
    <xf borderId="0" fillId="0" fontId="10" numFmtId="166" xfId="0" applyAlignment="1" applyFont="1" applyNumberFormat="1">
      <alignment readingOrder="0" vertical="bottom"/>
    </xf>
    <xf borderId="0" fillId="0" fontId="18" numFmtId="0" xfId="0" applyAlignment="1" applyFont="1">
      <alignment vertical="bottom"/>
    </xf>
    <xf borderId="3" fillId="9" fontId="19" numFmtId="0" xfId="0" applyAlignment="1" applyBorder="1" applyFill="1" applyFont="1">
      <alignment shrinkToFit="0" vertical="bottom" wrapText="0"/>
    </xf>
    <xf borderId="0" fillId="10" fontId="14" numFmtId="0" xfId="0" applyAlignment="1" applyFill="1" applyFont="1">
      <alignment vertical="bottom"/>
    </xf>
    <xf borderId="0" fillId="0" fontId="18" numFmtId="0" xfId="0" applyAlignment="1" applyFont="1">
      <alignment shrinkToFit="0" vertical="bottom" wrapText="1"/>
    </xf>
    <xf borderId="0" fillId="2" fontId="20" numFmtId="0" xfId="0" applyAlignment="1" applyFont="1">
      <alignment readingOrder="0"/>
    </xf>
    <xf borderId="2" fillId="0" fontId="21" numFmtId="0" xfId="0" applyAlignment="1" applyBorder="1" applyFont="1">
      <alignment shrinkToFit="0" vertical="bottom" wrapText="0"/>
    </xf>
    <xf borderId="0" fillId="0" fontId="18" numFmtId="0" xfId="0" applyAlignment="1" applyFont="1">
      <alignment horizontal="right" readingOrder="0" shrinkToFit="0" vertical="bottom" wrapText="0"/>
    </xf>
    <xf borderId="0" fillId="0" fontId="18" numFmtId="0" xfId="0" applyAlignment="1" applyFont="1">
      <alignment horizontal="right" shrinkToFit="0" vertical="bottom" wrapText="0"/>
    </xf>
    <xf borderId="0" fillId="0" fontId="18" numFmtId="0" xfId="0" applyAlignment="1" applyFont="1">
      <alignment shrinkToFit="0" vertical="top" wrapText="0"/>
    </xf>
    <xf borderId="2" fillId="0" fontId="18" numFmtId="0" xfId="0" applyAlignment="1" applyBorder="1" applyFont="1">
      <alignment shrinkToFit="0" vertical="bottom" wrapText="0"/>
    </xf>
    <xf borderId="0" fillId="0" fontId="18" numFmtId="166" xfId="0" applyAlignment="1" applyFont="1" applyNumberFormat="1">
      <alignment vertical="bottom"/>
    </xf>
    <xf borderId="0" fillId="0" fontId="18" numFmtId="167" xfId="0" applyAlignment="1" applyFont="1" applyNumberFormat="1">
      <alignment vertical="bottom"/>
    </xf>
    <xf borderId="4" fillId="0" fontId="22" numFmtId="0" xfId="0" applyAlignment="1" applyBorder="1" applyFont="1">
      <alignment shrinkToFit="0" vertical="bottom" wrapText="0"/>
    </xf>
    <xf borderId="5" fillId="9" fontId="23" numFmtId="0" xfId="0" applyAlignment="1" applyBorder="1" applyFont="1">
      <alignment shrinkToFit="0" vertical="bottom" wrapText="0"/>
    </xf>
    <xf borderId="5" fillId="0" fontId="24" numFmtId="0" xfId="0" applyAlignment="1" applyBorder="1" applyFont="1">
      <alignment shrinkToFit="0" vertical="bottom" wrapText="0"/>
    </xf>
    <xf borderId="5" fillId="7" fontId="25" numFmtId="0" xfId="0" applyAlignment="1" applyBorder="1" applyFont="1">
      <alignment shrinkToFit="0" vertical="bottom" wrapText="0"/>
    </xf>
    <xf borderId="0" fillId="0" fontId="10" numFmtId="49" xfId="0" applyAlignment="1" applyFont="1" applyNumberFormat="1">
      <alignment readingOrder="0" vertical="bottom"/>
    </xf>
    <xf borderId="0" fillId="0" fontId="10" numFmtId="49" xfId="0" applyAlignment="1" applyFont="1" applyNumberFormat="1">
      <alignment vertical="bottom"/>
    </xf>
    <xf borderId="0" fillId="6" fontId="10" numFmtId="49" xfId="0" applyAlignment="1" applyFont="1" applyNumberFormat="1">
      <alignment readingOrder="0" vertical="bottom"/>
    </xf>
    <xf borderId="0" fillId="6" fontId="10" numFmtId="49" xfId="0" applyAlignment="1" applyFont="1" applyNumberFormat="1">
      <alignment vertical="bottom"/>
    </xf>
    <xf borderId="6" fillId="0" fontId="26" numFmtId="0" xfId="0" applyAlignment="1" applyBorder="1" applyFont="1">
      <alignment shrinkToFit="0" vertical="bottom" wrapText="0"/>
    </xf>
    <xf borderId="7" fillId="0" fontId="27" numFmtId="0" xfId="0" applyAlignment="1" applyBorder="1" applyFont="1">
      <alignment shrinkToFit="0" vertical="bottom" wrapText="0"/>
    </xf>
    <xf borderId="0" fillId="0" fontId="18" numFmtId="49" xfId="0" applyAlignment="1" applyFont="1" applyNumberFormat="1">
      <alignment vertical="bottom"/>
    </xf>
    <xf borderId="0" fillId="6" fontId="18" numFmtId="0" xfId="0" applyAlignment="1" applyFont="1">
      <alignment shrinkToFit="0" vertical="bottom" wrapText="0"/>
    </xf>
    <xf borderId="0" fillId="0" fontId="10" numFmtId="0" xfId="0" applyAlignment="1" applyFont="1">
      <alignment readingOrder="0" vertical="bottom"/>
    </xf>
    <xf borderId="7" fillId="0" fontId="28" numFmtId="0" xfId="0" applyAlignment="1" applyBorder="1" applyFont="1">
      <alignment shrinkToFit="0" vertical="bottom" wrapText="0"/>
    </xf>
    <xf borderId="7" fillId="9" fontId="29" numFmtId="0" xfId="0" applyAlignment="1" applyBorder="1" applyFont="1">
      <alignment shrinkToFit="0" vertical="bottom" wrapText="0"/>
    </xf>
    <xf borderId="8" fillId="0" fontId="30" numFmtId="0" xfId="0" applyAlignment="1" applyBorder="1" applyFont="1">
      <alignment shrinkToFit="0" vertical="bottom" wrapText="0"/>
    </xf>
    <xf borderId="0" fillId="0" fontId="5" numFmtId="0" xfId="0" applyAlignment="1" applyFont="1">
      <alignment readingOrder="0" shrinkToFit="0" vertical="bottom" wrapText="1"/>
    </xf>
    <xf borderId="0" fillId="0" fontId="10" numFmtId="167" xfId="0" applyAlignment="1" applyFont="1" applyNumberFormat="1">
      <alignment shrinkToFit="0" vertical="bottom" wrapText="0"/>
    </xf>
    <xf borderId="2" fillId="0" fontId="5" numFmtId="0" xfId="0" applyAlignment="1" applyBorder="1" applyFont="1">
      <alignment vertical="bottom"/>
    </xf>
    <xf borderId="0" fillId="0" fontId="8" numFmtId="0" xfId="0" applyAlignment="1" applyFont="1">
      <alignment vertical="bottom"/>
    </xf>
    <xf borderId="0" fillId="0" fontId="9" numFmtId="0" xfId="0" applyAlignment="1" applyFont="1">
      <alignment readingOrder="0"/>
    </xf>
    <xf borderId="0" fillId="0" fontId="31" numFmtId="0" xfId="0" applyAlignment="1" applyFont="1">
      <alignment shrinkToFit="0" vertical="bottom" wrapText="0"/>
    </xf>
    <xf borderId="0" fillId="0" fontId="2" numFmtId="0" xfId="0" applyAlignment="1" applyFont="1">
      <alignment vertical="bottom"/>
    </xf>
    <xf borderId="0" fillId="0" fontId="1" numFmtId="49" xfId="0" applyAlignment="1" applyFont="1" applyNumberFormat="1">
      <alignment readingOrder="0"/>
    </xf>
    <xf borderId="0" fillId="0" fontId="18" numFmtId="164" xfId="0" applyAlignment="1" applyFont="1" applyNumberFormat="1">
      <alignment shrinkToFit="0" vertical="bottom" wrapText="0"/>
    </xf>
    <xf borderId="0" fillId="0" fontId="18" numFmtId="0" xfId="0" applyAlignment="1" applyFont="1">
      <alignment shrinkToFit="0" vertical="bottom" wrapText="0"/>
    </xf>
    <xf borderId="0" fillId="0" fontId="18" numFmtId="167" xfId="0" applyAlignment="1" applyFont="1" applyNumberFormat="1">
      <alignment horizontal="right" shrinkToFit="0" vertical="bottom" wrapText="0"/>
    </xf>
    <xf borderId="0" fillId="0" fontId="18" numFmtId="0" xfId="0" applyAlignment="1" applyFont="1">
      <alignment readingOrder="0" shrinkToFit="0" vertical="bottom" wrapText="0"/>
    </xf>
    <xf borderId="0" fillId="6" fontId="10" numFmtId="0" xfId="0" applyAlignment="1" applyFont="1">
      <alignment shrinkToFit="0" vertical="top" wrapText="0"/>
    </xf>
    <xf borderId="0" fillId="8" fontId="10" numFmtId="0" xfId="0" applyAlignment="1" applyFont="1">
      <alignment shrinkToFit="0" vertical="top" wrapText="0"/>
    </xf>
    <xf borderId="0" fillId="0" fontId="18" numFmtId="0" xfId="0" applyAlignment="1" applyFont="1">
      <alignment shrinkToFit="0" vertical="top" wrapText="0"/>
    </xf>
    <xf borderId="0" fillId="2" fontId="1" numFmtId="0" xfId="0" applyAlignment="1" applyFont="1">
      <alignment shrinkToFit="0" wrapText="0"/>
    </xf>
    <xf borderId="0" fillId="0" fontId="1"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40" Type="http://schemas.openxmlformats.org/officeDocument/2006/relationships/hyperlink" Target="https://raywhitebulimba.com.au/properties/residential-for-sale/qld/greenslopes-4120/unit/2143988" TargetMode="External"/><Relationship Id="rId42" Type="http://schemas.openxmlformats.org/officeDocument/2006/relationships/hyperlink" Target="https://raywhitebulimba.com.au/properties/residential-for-sale/qld/balmoral-4171/unit/2146761" TargetMode="External"/><Relationship Id="rId41" Type="http://schemas.openxmlformats.org/officeDocument/2006/relationships/hyperlink" Target="https://raywhitebulimba.com.au/properties/residential-for-sale/qld/bulimba-4171/house/2145575" TargetMode="External"/><Relationship Id="rId44" Type="http://schemas.openxmlformats.org/officeDocument/2006/relationships/hyperlink" Target="https://raywhitebulimba.com.au/properties/residential-for-sale/qld/moorooka-4105/house/2147541" TargetMode="External"/><Relationship Id="rId43" Type="http://schemas.openxmlformats.org/officeDocument/2006/relationships/hyperlink" Target="https://raywhitebulimba.com.au/properties/residential-for-sale/qld/bulimba-4171/unit/2144926" TargetMode="External"/><Relationship Id="rId46" Type="http://schemas.openxmlformats.org/officeDocument/2006/relationships/hyperlink" Target="https://raywhitebulimba.com.au/properties/residential-for-sale/qld/lota-4179/house/2148282" TargetMode="External"/><Relationship Id="rId45" Type="http://schemas.openxmlformats.org/officeDocument/2006/relationships/hyperlink" Target="https://raywhitebulimba.com.au/properties/residential-for-sale/qld/wynnum-4178/house/2147622" TargetMode="External"/><Relationship Id="rId1" Type="http://schemas.openxmlformats.org/officeDocument/2006/relationships/hyperlink" Target="https://raywhitebulimba.com.au/properties/residential-for-sale/qld/hamilton-4007/townhouse/2125493" TargetMode="External"/><Relationship Id="rId2" Type="http://schemas.openxmlformats.org/officeDocument/2006/relationships/hyperlink" Target="https://raywhitebulimba.com.au/properties/residential-for-sale/qld/morningside-4170/house/2113849" TargetMode="External"/><Relationship Id="rId3" Type="http://schemas.openxmlformats.org/officeDocument/2006/relationships/hyperlink" Target="https://raywhitebulimba.com.au/properties/residential-for-sale/qld/bulimba-4171/house/2116431" TargetMode="External"/><Relationship Id="rId4" Type="http://schemas.openxmlformats.org/officeDocument/2006/relationships/hyperlink" Target="https://raywhitebulimba.com.au/properties/residential-for-sale/qld/norman-park-4170/house/2025128" TargetMode="External"/><Relationship Id="rId9" Type="http://schemas.openxmlformats.org/officeDocument/2006/relationships/hyperlink" Target="https://raywhitebulimba.com.au/properties/residential-for-sale/qld/mount-gravatt-4122/townhouse/2115587" TargetMode="External"/><Relationship Id="rId48" Type="http://schemas.openxmlformats.org/officeDocument/2006/relationships/hyperlink" Target="https://raywhitebulimba.com.au/properties/residential-for-sale/qld/coorparoo-4151/townhouse/2150510" TargetMode="External"/><Relationship Id="rId47" Type="http://schemas.openxmlformats.org/officeDocument/2006/relationships/hyperlink" Target="https://raywhitebulimba.com.au/properties/residential-for-sale/qld/annerley-4103/land/2148483" TargetMode="External"/><Relationship Id="rId49" Type="http://schemas.openxmlformats.org/officeDocument/2006/relationships/hyperlink" Target="https://raywhitebulimba.com.au/properties/residential-for-sale/qld/west-end-4101/house/2151033" TargetMode="External"/><Relationship Id="rId5" Type="http://schemas.openxmlformats.org/officeDocument/2006/relationships/hyperlink" Target="https://raywhitebulimba.com.au/properties/residential-for-sale/qld/bellbird-park-4300/house/2103482" TargetMode="External"/><Relationship Id="rId6" Type="http://schemas.openxmlformats.org/officeDocument/2006/relationships/hyperlink" Target="https://raywhitebulimba.com.au/properties/residential-for-sale/qld/tarragindi-4121/house/2103655" TargetMode="External"/><Relationship Id="rId7" Type="http://schemas.openxmlformats.org/officeDocument/2006/relationships/hyperlink" Target="https://raywhitebulimba.com.au/properties/residential-for-sale/qld/bulimba-4171/house/2106097" TargetMode="External"/><Relationship Id="rId8" Type="http://schemas.openxmlformats.org/officeDocument/2006/relationships/hyperlink" Target="https://raywhitebulimba.com.au/properties/residential-for-sale/qld/holland-park-west-4121/apartment/2109836" TargetMode="External"/><Relationship Id="rId31" Type="http://schemas.openxmlformats.org/officeDocument/2006/relationships/hyperlink" Target="https://raywhitebulimba.com.au/properties/residential-for-sale/qld/annerley-4103/house/2137802" TargetMode="External"/><Relationship Id="rId30" Type="http://schemas.openxmlformats.org/officeDocument/2006/relationships/hyperlink" Target="https://raywhitebulimba.com.au/properties/residential-for-sale/qld/hawthorne-4171/land/1680230" TargetMode="External"/><Relationship Id="rId33" Type="http://schemas.openxmlformats.org/officeDocument/2006/relationships/hyperlink" Target="https://raywhitebulimba.com.au/properties/residential-for-sale/qld/upper-mount-gravatt-4122/land/1891386" TargetMode="External"/><Relationship Id="rId32" Type="http://schemas.openxmlformats.org/officeDocument/2006/relationships/hyperlink" Target="https://raywhitebulimba.com.au/properties/residential-for-sale/qld/coorparoo-4151/townhouse/2136472" TargetMode="External"/><Relationship Id="rId35" Type="http://schemas.openxmlformats.org/officeDocument/2006/relationships/hyperlink" Target="https://raywhitebulimba.com.au/properties/residential-for-sale/qld/murarrie-4172/house/2140373" TargetMode="External"/><Relationship Id="rId34" Type="http://schemas.openxmlformats.org/officeDocument/2006/relationships/hyperlink" Target="https://raywhitebulimba.com.au/properties/residential-for-sale/qld/bulimba-4171/apartment/2138433" TargetMode="External"/><Relationship Id="rId37" Type="http://schemas.openxmlformats.org/officeDocument/2006/relationships/hyperlink" Target="https://raywhitebulimba.com.au/properties/residential-for-sale/qld/murarrie-4172/house/2135966" TargetMode="External"/><Relationship Id="rId36" Type="http://schemas.openxmlformats.org/officeDocument/2006/relationships/hyperlink" Target="https://raywhitebulimba.com.au/properties/residential-for-sale/qld/holland-park-west-4121/house/2141948" TargetMode="External"/><Relationship Id="rId39" Type="http://schemas.openxmlformats.org/officeDocument/2006/relationships/hyperlink" Target="https://raywhitebulimba.com.au/properties/residential-for-sale/qld/hawthorne-4171/townhouse/2144309" TargetMode="External"/><Relationship Id="rId38" Type="http://schemas.openxmlformats.org/officeDocument/2006/relationships/hyperlink" Target="https://raywhitebulimba.com.au/properties/residential-for-sale/qld/wynnum-west-4178/house/2142464" TargetMode="External"/><Relationship Id="rId20" Type="http://schemas.openxmlformats.org/officeDocument/2006/relationships/hyperlink" Target="https://raywhitebulimba.com.au/properties/residential-for-sale/qld/west-end-4101/unit/2093927" TargetMode="External"/><Relationship Id="rId22" Type="http://schemas.openxmlformats.org/officeDocument/2006/relationships/hyperlink" Target="https://raywhitebulimba.com.au/properties/residential-for-sale/qld/coorparoo-4151/land/2128142" TargetMode="External"/><Relationship Id="rId21" Type="http://schemas.openxmlformats.org/officeDocument/2006/relationships/hyperlink" Target="https://raywhitebulimba.com.au/properties/residential-for-sale/qld/parkinson-4115/house/2076879" TargetMode="External"/><Relationship Id="rId24" Type="http://schemas.openxmlformats.org/officeDocument/2006/relationships/hyperlink" Target="https://raywhitebulimba.com.au/properties/residential-for-sale/qld/wellington-point-4160/house/2072435" TargetMode="External"/><Relationship Id="rId23" Type="http://schemas.openxmlformats.org/officeDocument/2006/relationships/hyperlink" Target="https://raywhitebulimba.com.au/properties/residential-for-sale/qld/wakerley-4154/house/1991258" TargetMode="External"/><Relationship Id="rId26" Type="http://schemas.openxmlformats.org/officeDocument/2006/relationships/hyperlink" Target="https://raywhitebulimba.com.au/properties/residential-for-sale/qld/bulimba-4171/apartment/2015276" TargetMode="External"/><Relationship Id="rId25" Type="http://schemas.openxmlformats.org/officeDocument/2006/relationships/hyperlink" Target="https://raywhitebulimba.com.au/properties/residential-for-sale/qld/cannon-hill-4170/apartment/2061335" TargetMode="External"/><Relationship Id="rId28" Type="http://schemas.openxmlformats.org/officeDocument/2006/relationships/hyperlink" Target="https://raywhitebulimba.com.au/properties/residential-for-sale/qld/holland-park-west-4121/land/2083306" TargetMode="External"/><Relationship Id="rId27" Type="http://schemas.openxmlformats.org/officeDocument/2006/relationships/hyperlink" Target="https://raywhitebulimba.com.au/properties/residential-for-sale/qld/balmoral-4171/apartment/2008897" TargetMode="External"/><Relationship Id="rId29" Type="http://schemas.openxmlformats.org/officeDocument/2006/relationships/hyperlink" Target="https://raywhitebulimba.com.au/properties/residential-for-sale/qld/redland-bay-4165/house/1953690" TargetMode="External"/><Relationship Id="rId51" Type="http://schemas.openxmlformats.org/officeDocument/2006/relationships/hyperlink" Target="https://raywhitebulimba.com.au/properties/residential-for-sale/qld/mount-gravatt-4122/house/2153543" TargetMode="External"/><Relationship Id="rId50" Type="http://schemas.openxmlformats.org/officeDocument/2006/relationships/hyperlink" Target="https://raywhitebulimba.com.au/properties/residential-for-sale/qld/dutton-park-4102/unit/2151529" TargetMode="External"/><Relationship Id="rId53" Type="http://schemas.openxmlformats.org/officeDocument/2006/relationships/hyperlink" Target="https://raywhitebulimba.com.au/properties/residential-for-sale/qld/upper-mount-gravatt-4122/house/2155855" TargetMode="External"/><Relationship Id="rId52" Type="http://schemas.openxmlformats.org/officeDocument/2006/relationships/hyperlink" Target="https://raywhitebulimba.com.au/properties/residential-for-sale/qld/hawthorne-4171/unit/2155790" TargetMode="External"/><Relationship Id="rId11" Type="http://schemas.openxmlformats.org/officeDocument/2006/relationships/hyperlink" Target="https://raywhitebulimba.com.au/properties/residential-for-sale/qld/east-brisbane-4169/house/2133463" TargetMode="External"/><Relationship Id="rId55" Type="http://schemas.openxmlformats.org/officeDocument/2006/relationships/hyperlink" Target="https://raywhitebulimba.com.au/properties/residential-for-sale/qld/cannon-hill-4170/house/2156281" TargetMode="External"/><Relationship Id="rId10" Type="http://schemas.openxmlformats.org/officeDocument/2006/relationships/hyperlink" Target="https://raywhitebulimba.com.au/properties/residential-for-sale/qld/holland-park-4121/house/2130992" TargetMode="External"/><Relationship Id="rId54" Type="http://schemas.openxmlformats.org/officeDocument/2006/relationships/hyperlink" Target="https://raywhitebulimba.com.au/properties/residential-for-sale/qld/holland-park-west-4121/house/2155984" TargetMode="External"/><Relationship Id="rId13" Type="http://schemas.openxmlformats.org/officeDocument/2006/relationships/hyperlink" Target="https://raywhitebulimba.com.au/properties/residential-for-sale/qld/murarrie-4172/unit/2026296" TargetMode="External"/><Relationship Id="rId57" Type="http://schemas.openxmlformats.org/officeDocument/2006/relationships/drawing" Target="../drawings/drawing2.xml"/><Relationship Id="rId12" Type="http://schemas.openxmlformats.org/officeDocument/2006/relationships/hyperlink" Target="https://raywhitebulimba.com.au/properties/residential-for-sale/qld/wynnum-4178/house/2132991" TargetMode="External"/><Relationship Id="rId56" Type="http://schemas.openxmlformats.org/officeDocument/2006/relationships/hyperlink" Target="https://raywhitebulimba.com.au/properties/residential-for-sale/qld/moorooka-4105/house/2156902" TargetMode="External"/><Relationship Id="rId15" Type="http://schemas.openxmlformats.org/officeDocument/2006/relationships/hyperlink" Target="https://raywhitebulimba.com.au/properties/residential-for-sale/qld/coorparoo-4151/house/2086176" TargetMode="External"/><Relationship Id="rId14" Type="http://schemas.openxmlformats.org/officeDocument/2006/relationships/hyperlink" Target="https://raywhitebulimba.com.au/properties/residential-for-sale/qld/hawthorne-4171/unit/2037642" TargetMode="External"/><Relationship Id="rId17" Type="http://schemas.openxmlformats.org/officeDocument/2006/relationships/hyperlink" Target="https://raywhitebulimba.com.au/properties/residential-for-sale/qld/bulimba-4171/unit/1959093" TargetMode="External"/><Relationship Id="rId16" Type="http://schemas.openxmlformats.org/officeDocument/2006/relationships/hyperlink" Target="https://raywhitebulimba.com.au/properties/residential-for-sale/qld/murarrie-4172/townhouse/2057957" TargetMode="External"/><Relationship Id="rId19" Type="http://schemas.openxmlformats.org/officeDocument/2006/relationships/hyperlink" Target="https://raywhitebulimba.com.au/properties/residential-for-sale/qld/murarrie-4172/townhouse/2101036" TargetMode="External"/><Relationship Id="rId18" Type="http://schemas.openxmlformats.org/officeDocument/2006/relationships/hyperlink" Target="https://raywhitebulimba.com.au/properties/residential-for-sale/qld/morningside-4170/townhouse/204519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94" t="s">
        <v>36</v>
      </c>
      <c r="B1" s="35" t="s">
        <v>38</v>
      </c>
      <c r="C1" s="35" t="s">
        <v>39</v>
      </c>
      <c r="D1" s="97" t="s">
        <v>6</v>
      </c>
      <c r="E1" s="97" t="s">
        <v>7</v>
      </c>
      <c r="F1" s="97" t="s">
        <v>8</v>
      </c>
      <c r="G1" s="97" t="s">
        <v>25</v>
      </c>
      <c r="H1" s="97" t="s">
        <v>40</v>
      </c>
      <c r="I1" s="98" t="s">
        <v>10</v>
      </c>
      <c r="J1" s="98" t="s">
        <v>41</v>
      </c>
      <c r="K1" s="100" t="s">
        <v>42</v>
      </c>
      <c r="L1" s="100" t="s">
        <v>43</v>
      </c>
    </row>
    <row r="2">
      <c r="A2" s="29" t="s">
        <v>44</v>
      </c>
      <c r="B2" s="4" t="s">
        <v>45</v>
      </c>
      <c r="C2" s="101" t="s">
        <v>46</v>
      </c>
      <c r="D2" s="31">
        <v>3.0</v>
      </c>
      <c r="E2" s="31">
        <v>2.0</v>
      </c>
      <c r="F2" s="31">
        <v>1.0</v>
      </c>
      <c r="G2" s="33" t="s">
        <v>47</v>
      </c>
      <c r="H2" s="35" t="s">
        <v>49</v>
      </c>
      <c r="I2" s="82" t="s">
        <v>573</v>
      </c>
      <c r="J2" s="38" t="s">
        <v>57</v>
      </c>
      <c r="K2" s="33" t="s">
        <v>50</v>
      </c>
      <c r="L2" s="39">
        <v>600000.0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4" max="14" width="14.57"/>
    <col hidden="1" min="15" max="15" width="14.43"/>
    <col customWidth="1" hidden="1" min="16" max="16" width="22.71"/>
    <col hidden="1" min="17" max="25" width="14.43"/>
    <col customWidth="1" hidden="1" min="26" max="27" width="6.57"/>
    <col customWidth="1" min="28" max="28" width="19.71"/>
    <col customWidth="1" min="29" max="29" width="3.14"/>
    <col customWidth="1" min="30" max="30" width="38.14"/>
    <col customWidth="1" min="31" max="31" width="4.0"/>
    <col customWidth="1" min="35" max="35" width="20.71"/>
    <col customWidth="1" min="36" max="36" width="26.57"/>
  </cols>
  <sheetData>
    <row r="1">
      <c r="A1" s="3" t="s">
        <v>3</v>
      </c>
      <c r="B1" s="3"/>
      <c r="C1" s="3" t="s">
        <v>6</v>
      </c>
      <c r="D1" s="3" t="s">
        <v>7</v>
      </c>
      <c r="E1" s="3" t="s">
        <v>8</v>
      </c>
      <c r="F1" s="3" t="s">
        <v>9</v>
      </c>
      <c r="G1" s="3" t="s">
        <v>10</v>
      </c>
      <c r="H1" s="3" t="s">
        <v>11</v>
      </c>
      <c r="I1" s="3"/>
      <c r="J1" s="3" t="s">
        <v>12</v>
      </c>
      <c r="K1" s="3"/>
      <c r="L1" s="3" t="s">
        <v>13</v>
      </c>
      <c r="M1" s="5" t="s">
        <v>2</v>
      </c>
      <c r="N1" s="5" t="s">
        <v>4</v>
      </c>
      <c r="O1" s="5" t="s">
        <v>15</v>
      </c>
      <c r="P1" s="5" t="s">
        <v>16</v>
      </c>
      <c r="Q1" s="3" t="s">
        <v>17</v>
      </c>
      <c r="R1" s="3" t="s">
        <v>18</v>
      </c>
      <c r="S1" s="3" t="s">
        <v>19</v>
      </c>
      <c r="T1" s="3" t="s">
        <v>20</v>
      </c>
      <c r="U1" s="3" t="s">
        <v>21</v>
      </c>
      <c r="V1" s="3" t="s">
        <v>22</v>
      </c>
      <c r="W1" s="3" t="s">
        <v>23</v>
      </c>
      <c r="X1" s="3" t="s">
        <v>24</v>
      </c>
      <c r="Y1" s="3" t="s">
        <v>25</v>
      </c>
      <c r="Z1" s="6"/>
      <c r="AA1" s="6" t="s">
        <v>26</v>
      </c>
      <c r="AB1" s="7"/>
      <c r="AC1" s="8"/>
      <c r="AD1" s="9" t="s">
        <v>27</v>
      </c>
      <c r="AE1" s="10"/>
      <c r="AF1" s="1" t="s">
        <v>28</v>
      </c>
      <c r="AG1" s="1" t="s">
        <v>2</v>
      </c>
      <c r="AH1" s="1" t="s">
        <v>4</v>
      </c>
      <c r="AI1" s="1" t="s">
        <v>0</v>
      </c>
      <c r="AJ1" s="1" t="s">
        <v>1</v>
      </c>
    </row>
    <row r="2">
      <c r="A2" s="11" t="s">
        <v>29</v>
      </c>
      <c r="B2" s="12"/>
      <c r="C2" s="12">
        <v>8.0</v>
      </c>
      <c r="D2" s="12">
        <v>8.0</v>
      </c>
      <c r="E2" s="12">
        <v>2.0</v>
      </c>
      <c r="F2" s="13"/>
      <c r="G2" s="14">
        <v>43133.0</v>
      </c>
      <c r="H2" s="15" t="s">
        <v>30</v>
      </c>
      <c r="I2" s="15"/>
      <c r="J2" s="15">
        <v>1.88E7</v>
      </c>
      <c r="K2" s="16"/>
      <c r="L2" s="16"/>
      <c r="M2" s="17" t="s">
        <v>31</v>
      </c>
      <c r="N2" s="18"/>
      <c r="O2" s="20"/>
      <c r="P2" s="12"/>
      <c r="Q2" s="12"/>
      <c r="R2" s="12"/>
      <c r="S2" s="12"/>
      <c r="T2" s="12"/>
      <c r="U2" s="12"/>
      <c r="V2" s="21"/>
      <c r="W2" s="16"/>
      <c r="X2" s="16"/>
      <c r="Y2" s="16"/>
      <c r="Z2" s="7"/>
      <c r="AA2" s="7"/>
      <c r="AB2" s="7"/>
      <c r="AC2" s="8"/>
      <c r="AD2" s="4" t="s">
        <v>34</v>
      </c>
      <c r="AE2" s="10"/>
      <c r="AF2" s="1" t="s">
        <v>35</v>
      </c>
      <c r="AG2" s="22"/>
      <c r="AI2" s="1" t="s">
        <v>32</v>
      </c>
      <c r="AJ2" s="1" t="s">
        <v>33</v>
      </c>
    </row>
    <row r="3" ht="31.5" customHeight="1">
      <c r="A3" s="32" t="s">
        <v>37</v>
      </c>
      <c r="B3" s="29" t="s">
        <v>44</v>
      </c>
      <c r="C3" s="31">
        <v>3.0</v>
      </c>
      <c r="D3" s="31">
        <v>2.0</v>
      </c>
      <c r="E3" s="31">
        <v>1.0</v>
      </c>
      <c r="F3" s="16"/>
      <c r="G3" s="31" t="s">
        <v>48</v>
      </c>
      <c r="H3" s="34" t="s">
        <v>30</v>
      </c>
      <c r="I3" s="31"/>
      <c r="J3" s="31" t="s">
        <v>50</v>
      </c>
      <c r="K3" s="31"/>
      <c r="L3" s="31" t="s">
        <v>51</v>
      </c>
      <c r="M3" s="31" t="s">
        <v>52</v>
      </c>
      <c r="N3" s="31"/>
      <c r="O3" s="29" t="s">
        <v>53</v>
      </c>
      <c r="P3" s="31" t="s">
        <v>54</v>
      </c>
      <c r="Q3" s="31" t="s">
        <v>55</v>
      </c>
      <c r="R3" s="31"/>
      <c r="S3" s="31" t="s">
        <v>56</v>
      </c>
      <c r="T3" s="31"/>
      <c r="U3" s="31"/>
      <c r="V3" s="31"/>
      <c r="W3" s="37"/>
      <c r="X3" s="37"/>
      <c r="Y3" s="33" t="s">
        <v>47</v>
      </c>
      <c r="Z3" s="35"/>
      <c r="AA3" s="35" t="s">
        <v>49</v>
      </c>
      <c r="AC3" s="8"/>
      <c r="AD3" s="22"/>
      <c r="AE3" s="8"/>
      <c r="AF3" s="22"/>
      <c r="AG3" s="22" t="str">
        <f t="shared" ref="AG3:AG24" si="1">VLOOKUP(M3, $AI$2:$AJ$24, 2)</f>
        <v>karen.chappell@avnu.com.au</v>
      </c>
      <c r="AH3" s="22"/>
      <c r="AI3" s="18" t="s">
        <v>58</v>
      </c>
      <c r="AJ3" s="1" t="s">
        <v>59</v>
      </c>
    </row>
    <row r="4" ht="39.75" customHeight="1">
      <c r="A4" s="32" t="s">
        <v>65</v>
      </c>
      <c r="B4" s="29" t="s">
        <v>62</v>
      </c>
      <c r="C4" s="31">
        <v>0.0</v>
      </c>
      <c r="D4" s="31">
        <v>0.0</v>
      </c>
      <c r="E4" s="31">
        <v>0.0</v>
      </c>
      <c r="F4" s="31">
        <v>400.0</v>
      </c>
      <c r="G4" s="41">
        <v>43775.0</v>
      </c>
      <c r="H4" s="34" t="s">
        <v>67</v>
      </c>
      <c r="I4" s="31"/>
      <c r="J4" s="31" t="s">
        <v>50</v>
      </c>
      <c r="K4" s="31"/>
      <c r="L4" s="31" t="s">
        <v>51</v>
      </c>
      <c r="M4" s="31" t="s">
        <v>52</v>
      </c>
      <c r="N4" s="31"/>
      <c r="O4" s="31" t="s">
        <v>68</v>
      </c>
      <c r="P4" s="31" t="s">
        <v>69</v>
      </c>
      <c r="Q4" s="31" t="s">
        <v>70</v>
      </c>
      <c r="R4" s="31"/>
      <c r="S4" s="31" t="s">
        <v>71</v>
      </c>
      <c r="T4" s="31"/>
      <c r="U4" s="31"/>
      <c r="V4" s="31"/>
      <c r="W4" s="37"/>
      <c r="X4" s="43"/>
      <c r="Y4" s="40" t="s">
        <v>64</v>
      </c>
      <c r="Z4" s="35"/>
      <c r="AA4" s="35" t="s">
        <v>66</v>
      </c>
      <c r="AC4" s="8"/>
      <c r="AD4" s="22"/>
      <c r="AE4" s="8"/>
      <c r="AF4" s="22"/>
      <c r="AG4" s="22" t="str">
        <f t="shared" si="1"/>
        <v>karen.chappell@avnu.com.au</v>
      </c>
      <c r="AH4" s="22"/>
      <c r="AI4" s="1" t="s">
        <v>72</v>
      </c>
      <c r="AJ4" s="1" t="s">
        <v>73</v>
      </c>
    </row>
    <row r="5" ht="48.0" customHeight="1">
      <c r="A5" s="50" t="s">
        <v>85</v>
      </c>
      <c r="B5" s="44" t="s">
        <v>76</v>
      </c>
      <c r="C5" s="45">
        <v>4.0</v>
      </c>
      <c r="D5" s="45">
        <v>3.0</v>
      </c>
      <c r="E5" s="45">
        <v>2.0</v>
      </c>
      <c r="F5" s="45">
        <v>534.0</v>
      </c>
      <c r="G5" s="51" t="s">
        <v>94</v>
      </c>
      <c r="H5" s="52" t="s">
        <v>67</v>
      </c>
      <c r="I5" s="45"/>
      <c r="J5" s="45" t="s">
        <v>107</v>
      </c>
      <c r="K5" s="45"/>
      <c r="L5" s="45" t="s">
        <v>51</v>
      </c>
      <c r="M5" s="45" t="s">
        <v>79</v>
      </c>
      <c r="N5" s="45"/>
      <c r="O5" s="45" t="s">
        <v>108</v>
      </c>
      <c r="P5" s="54"/>
      <c r="Q5" s="45" t="s">
        <v>109</v>
      </c>
      <c r="R5" s="45"/>
      <c r="S5" s="45" t="s">
        <v>110</v>
      </c>
      <c r="T5" s="45"/>
      <c r="U5" s="45"/>
      <c r="V5" s="45"/>
      <c r="W5" s="45"/>
      <c r="X5" s="45"/>
      <c r="Y5" s="46" t="s">
        <v>88</v>
      </c>
      <c r="Z5" s="47"/>
      <c r="AA5" s="47" t="s">
        <v>89</v>
      </c>
      <c r="AC5" s="8"/>
      <c r="AD5" s="22"/>
      <c r="AE5" s="8"/>
      <c r="AF5" s="22"/>
      <c r="AG5" s="22" t="str">
        <f t="shared" si="1"/>
        <v>karen.chappell@avnu.com.au</v>
      </c>
      <c r="AH5" s="22"/>
      <c r="AI5" s="1" t="s">
        <v>77</v>
      </c>
      <c r="AJ5" s="1" t="s">
        <v>78</v>
      </c>
    </row>
    <row r="6" ht="27.75" customHeight="1">
      <c r="A6" s="32" t="s">
        <v>112</v>
      </c>
      <c r="B6" s="29" t="s">
        <v>91</v>
      </c>
      <c r="C6" s="31">
        <v>4.0</v>
      </c>
      <c r="D6" s="31">
        <v>2.0</v>
      </c>
      <c r="E6" s="31">
        <v>2.0</v>
      </c>
      <c r="F6" s="31">
        <v>303.0</v>
      </c>
      <c r="G6" s="41" t="s">
        <v>140</v>
      </c>
      <c r="H6" s="34" t="s">
        <v>67</v>
      </c>
      <c r="I6" s="34"/>
      <c r="J6" s="34">
        <v>850000.0</v>
      </c>
      <c r="K6" s="31"/>
      <c r="L6" s="31" t="s">
        <v>141</v>
      </c>
      <c r="M6" s="29" t="s">
        <v>79</v>
      </c>
      <c r="N6" s="58" t="s">
        <v>83</v>
      </c>
      <c r="O6" s="31" t="s">
        <v>147</v>
      </c>
      <c r="P6" s="31" t="s">
        <v>149</v>
      </c>
      <c r="Q6" s="31" t="s">
        <v>150</v>
      </c>
      <c r="R6" s="31"/>
      <c r="S6" s="31" t="s">
        <v>151</v>
      </c>
      <c r="T6" s="31"/>
      <c r="U6" s="31"/>
      <c r="V6" s="31"/>
      <c r="W6" s="45"/>
      <c r="X6" s="37"/>
      <c r="Y6" s="33" t="s">
        <v>95</v>
      </c>
      <c r="Z6" s="35"/>
      <c r="AA6" s="35" t="s">
        <v>96</v>
      </c>
      <c r="AC6" s="8"/>
      <c r="AD6" s="22"/>
      <c r="AE6" s="8"/>
      <c r="AF6" s="22"/>
      <c r="AG6" s="22" t="str">
        <f t="shared" si="1"/>
        <v>karen.chappell@avnu.com.au</v>
      </c>
      <c r="AH6" s="22"/>
      <c r="AI6" s="1" t="s">
        <v>81</v>
      </c>
      <c r="AJ6" s="1" t="s">
        <v>82</v>
      </c>
    </row>
    <row r="7" ht="14.25" customHeight="1">
      <c r="A7" s="61" t="s">
        <v>162</v>
      </c>
      <c r="B7" s="29" t="s">
        <v>114</v>
      </c>
      <c r="C7" s="31">
        <v>4.0</v>
      </c>
      <c r="D7" s="31">
        <v>2.0</v>
      </c>
      <c r="E7" s="31">
        <v>2.0</v>
      </c>
      <c r="F7" s="31">
        <v>405.0</v>
      </c>
      <c r="G7" s="41">
        <v>43497.0</v>
      </c>
      <c r="H7" s="34" t="s">
        <v>67</v>
      </c>
      <c r="I7" s="34"/>
      <c r="J7" s="34">
        <v>900000.0</v>
      </c>
      <c r="K7" s="31"/>
      <c r="L7" s="31" t="s">
        <v>141</v>
      </c>
      <c r="M7" s="29" t="s">
        <v>99</v>
      </c>
      <c r="N7" s="58" t="s">
        <v>100</v>
      </c>
      <c r="O7" s="62" t="s">
        <v>199</v>
      </c>
      <c r="P7" s="31"/>
      <c r="Q7" s="31" t="s">
        <v>206</v>
      </c>
      <c r="R7" s="31"/>
      <c r="S7" s="31" t="s">
        <v>207</v>
      </c>
      <c r="T7" s="31"/>
      <c r="U7" s="31"/>
      <c r="V7" s="31"/>
      <c r="W7" s="37"/>
      <c r="X7" s="37"/>
      <c r="Y7" s="33" t="s">
        <v>117</v>
      </c>
      <c r="Z7" s="35"/>
      <c r="AA7" s="35" t="s">
        <v>118</v>
      </c>
      <c r="AC7" s="8"/>
      <c r="AD7" s="22"/>
      <c r="AE7" s="8"/>
      <c r="AF7" s="22"/>
      <c r="AG7" s="22" t="str">
        <f t="shared" si="1"/>
        <v>karen.chappell@avnu.com.au</v>
      </c>
      <c r="AH7" s="22"/>
      <c r="AI7" s="1" t="s">
        <v>97</v>
      </c>
      <c r="AJ7" s="1" t="s">
        <v>98</v>
      </c>
    </row>
    <row r="8" ht="29.25" customHeight="1">
      <c r="A8" s="32" t="s">
        <v>217</v>
      </c>
      <c r="B8" s="29" t="s">
        <v>121</v>
      </c>
      <c r="C8" s="31">
        <v>4.0</v>
      </c>
      <c r="D8" s="31">
        <v>1.0</v>
      </c>
      <c r="E8" s="31">
        <v>2.0</v>
      </c>
      <c r="F8" s="31">
        <v>700.0</v>
      </c>
      <c r="G8" s="41">
        <v>43501.0</v>
      </c>
      <c r="H8" s="34" t="s">
        <v>67</v>
      </c>
      <c r="I8" s="34"/>
      <c r="J8" s="34">
        <v>350000.0</v>
      </c>
      <c r="K8" s="31"/>
      <c r="L8" s="31" t="s">
        <v>141</v>
      </c>
      <c r="M8" s="31" t="s">
        <v>105</v>
      </c>
      <c r="N8" s="31"/>
      <c r="O8" s="31" t="s">
        <v>105</v>
      </c>
      <c r="P8" s="31"/>
      <c r="Q8" s="31" t="s">
        <v>247</v>
      </c>
      <c r="R8" s="31"/>
      <c r="S8" s="31"/>
      <c r="T8" s="31"/>
      <c r="U8" s="31"/>
      <c r="V8" s="31"/>
      <c r="W8" s="45"/>
      <c r="X8" s="64"/>
      <c r="Y8" s="33" t="s">
        <v>125</v>
      </c>
      <c r="Z8" s="35"/>
      <c r="AA8" s="35" t="s">
        <v>126</v>
      </c>
      <c r="AC8" s="8"/>
      <c r="AD8" s="22"/>
      <c r="AE8" s="8"/>
      <c r="AF8" s="22"/>
      <c r="AG8" s="22" t="str">
        <f t="shared" si="1"/>
        <v>jared.candlin@avnu.com.au</v>
      </c>
      <c r="AH8" s="22"/>
      <c r="AI8" s="1" t="s">
        <v>103</v>
      </c>
      <c r="AJ8" s="1" t="s">
        <v>104</v>
      </c>
    </row>
    <row r="9" ht="30.0" customHeight="1">
      <c r="A9" s="67" t="s">
        <v>254</v>
      </c>
      <c r="B9" s="29" t="s">
        <v>128</v>
      </c>
      <c r="C9" s="31">
        <v>4.0</v>
      </c>
      <c r="D9" s="31">
        <v>2.0</v>
      </c>
      <c r="E9" s="31">
        <v>2.0</v>
      </c>
      <c r="F9" s="41">
        <v>635.0</v>
      </c>
      <c r="G9" s="41">
        <v>43501.0</v>
      </c>
      <c r="H9" s="34" t="s">
        <v>67</v>
      </c>
      <c r="I9" s="31"/>
      <c r="J9" s="31" t="s">
        <v>286</v>
      </c>
      <c r="K9" s="31"/>
      <c r="L9" s="31" t="s">
        <v>51</v>
      </c>
      <c r="M9" s="31" t="s">
        <v>32</v>
      </c>
      <c r="N9" s="31"/>
      <c r="O9" s="31" t="s">
        <v>288</v>
      </c>
      <c r="P9" s="31"/>
      <c r="Q9" s="31" t="s">
        <v>289</v>
      </c>
      <c r="R9" s="31"/>
      <c r="S9" s="31" t="s">
        <v>291</v>
      </c>
      <c r="T9" s="31"/>
      <c r="U9" s="31"/>
      <c r="V9" s="31"/>
      <c r="W9" s="37"/>
      <c r="X9" s="45"/>
      <c r="Y9" s="33" t="s">
        <v>131</v>
      </c>
      <c r="Z9" s="35"/>
      <c r="AA9" s="35" t="s">
        <v>132</v>
      </c>
      <c r="AC9" s="8"/>
      <c r="AD9" s="22"/>
      <c r="AE9" s="8"/>
      <c r="AF9" s="22"/>
      <c r="AG9" s="22" t="str">
        <f t="shared" si="1"/>
        <v>karen.chappell@avnu.com.au</v>
      </c>
      <c r="AH9" s="22"/>
      <c r="AI9" s="1" t="s">
        <v>120</v>
      </c>
      <c r="AJ9" s="1" t="s">
        <v>122</v>
      </c>
    </row>
    <row r="10" ht="24.0" customHeight="1">
      <c r="A10" s="50" t="s">
        <v>301</v>
      </c>
      <c r="B10" s="44" t="s">
        <v>135</v>
      </c>
      <c r="C10" s="45">
        <v>5.0</v>
      </c>
      <c r="D10" s="45">
        <v>3.0</v>
      </c>
      <c r="E10" s="45">
        <v>2.0</v>
      </c>
      <c r="F10" s="45">
        <v>506.0</v>
      </c>
      <c r="G10" s="51">
        <v>43651.0</v>
      </c>
      <c r="H10" s="52" t="s">
        <v>67</v>
      </c>
      <c r="I10" s="45"/>
      <c r="J10" s="45" t="s">
        <v>331</v>
      </c>
      <c r="K10" s="45"/>
      <c r="L10" s="45" t="s">
        <v>141</v>
      </c>
      <c r="M10" s="44" t="s">
        <v>83</v>
      </c>
      <c r="N10" s="58" t="s">
        <v>99</v>
      </c>
      <c r="O10" s="45" t="s">
        <v>333</v>
      </c>
      <c r="P10" s="54" t="s">
        <v>335</v>
      </c>
      <c r="Q10" s="45" t="s">
        <v>336</v>
      </c>
      <c r="R10" s="45"/>
      <c r="S10" s="45" t="s">
        <v>337</v>
      </c>
      <c r="T10" s="45"/>
      <c r="U10" s="45"/>
      <c r="V10" s="45"/>
      <c r="W10" s="45"/>
      <c r="X10" s="45"/>
      <c r="Y10" s="46" t="s">
        <v>138</v>
      </c>
      <c r="Z10" s="47"/>
      <c r="AA10" s="47" t="s">
        <v>139</v>
      </c>
      <c r="AC10" s="8"/>
      <c r="AD10" s="22"/>
      <c r="AE10" s="8"/>
      <c r="AF10" s="22"/>
      <c r="AG10" s="22" t="str">
        <f t="shared" si="1"/>
        <v>brenna.smyth@avnu.com.au</v>
      </c>
      <c r="AH10" s="22"/>
      <c r="AI10" s="1" t="s">
        <v>105</v>
      </c>
      <c r="AJ10" s="1" t="s">
        <v>106</v>
      </c>
    </row>
    <row r="11" ht="18.75" customHeight="1">
      <c r="A11" s="61" t="s">
        <v>347</v>
      </c>
      <c r="B11" s="29" t="s">
        <v>143</v>
      </c>
      <c r="C11" s="31">
        <v>3.0</v>
      </c>
      <c r="D11" s="31">
        <v>2.0</v>
      </c>
      <c r="E11" s="31">
        <v>1.0</v>
      </c>
      <c r="F11" s="13"/>
      <c r="G11" s="41">
        <v>43682.0</v>
      </c>
      <c r="H11" s="34" t="s">
        <v>67</v>
      </c>
      <c r="I11" s="31"/>
      <c r="J11" s="31" t="s">
        <v>373</v>
      </c>
      <c r="K11" s="31"/>
      <c r="L11" s="31" t="s">
        <v>51</v>
      </c>
      <c r="M11" s="29" t="s">
        <v>77</v>
      </c>
      <c r="N11" s="70" t="s">
        <v>182</v>
      </c>
      <c r="O11" s="31" t="s">
        <v>380</v>
      </c>
      <c r="P11" s="31" t="s">
        <v>381</v>
      </c>
      <c r="Q11" s="31" t="s">
        <v>382</v>
      </c>
      <c r="R11" s="31"/>
      <c r="S11" s="31" t="s">
        <v>384</v>
      </c>
      <c r="T11" s="31"/>
      <c r="U11" s="31"/>
      <c r="V11" s="31"/>
      <c r="W11" s="45"/>
      <c r="X11" s="37"/>
      <c r="Y11" s="40" t="s">
        <v>146</v>
      </c>
      <c r="Z11" s="35"/>
      <c r="AA11" s="35" t="s">
        <v>148</v>
      </c>
      <c r="AC11" s="8"/>
      <c r="AD11" s="22"/>
      <c r="AE11" s="8"/>
      <c r="AF11" s="22"/>
      <c r="AG11" s="22" t="str">
        <f t="shared" si="1"/>
        <v>alex.donnan@avnu.com.au</v>
      </c>
      <c r="AH11" s="22"/>
      <c r="AI11" s="1" t="s">
        <v>99</v>
      </c>
      <c r="AJ11" s="1" t="s">
        <v>101</v>
      </c>
    </row>
    <row r="12" ht="16.5" customHeight="1">
      <c r="A12" s="32" t="s">
        <v>396</v>
      </c>
      <c r="B12" s="29" t="s">
        <v>154</v>
      </c>
      <c r="C12" s="31">
        <v>3.0</v>
      </c>
      <c r="D12" s="31">
        <v>2.0</v>
      </c>
      <c r="E12" s="31">
        <v>1.0</v>
      </c>
      <c r="F12" s="31"/>
      <c r="G12" s="41">
        <v>43743.0</v>
      </c>
      <c r="H12" s="34" t="s">
        <v>67</v>
      </c>
      <c r="I12" s="31"/>
      <c r="J12" s="31" t="s">
        <v>419</v>
      </c>
      <c r="K12" s="31"/>
      <c r="L12" s="31" t="s">
        <v>51</v>
      </c>
      <c r="M12" s="29" t="s">
        <v>77</v>
      </c>
      <c r="N12" s="58" t="s">
        <v>182</v>
      </c>
      <c r="O12" s="62" t="s">
        <v>421</v>
      </c>
      <c r="P12" s="31"/>
      <c r="Q12" s="31" t="s">
        <v>424</v>
      </c>
      <c r="R12" s="31"/>
      <c r="S12" s="31" t="s">
        <v>425</v>
      </c>
      <c r="T12" s="31"/>
      <c r="U12" s="31"/>
      <c r="V12" s="31"/>
      <c r="W12" s="64"/>
      <c r="X12" s="64"/>
      <c r="Y12" s="40" t="s">
        <v>156</v>
      </c>
      <c r="Z12" s="35"/>
      <c r="AA12" s="35" t="s">
        <v>157</v>
      </c>
      <c r="AC12" s="8"/>
      <c r="AD12" s="22"/>
      <c r="AE12" s="8"/>
      <c r="AF12" s="22"/>
      <c r="AG12" s="22" t="str">
        <f t="shared" si="1"/>
        <v>alex.donnan@avnu.com.au</v>
      </c>
      <c r="AH12" s="22"/>
      <c r="AI12" s="1" t="s">
        <v>185</v>
      </c>
      <c r="AJ12" s="1" t="s">
        <v>186</v>
      </c>
    </row>
    <row r="13" ht="19.5" customHeight="1">
      <c r="A13" s="32" t="s">
        <v>433</v>
      </c>
      <c r="B13" s="29" t="s">
        <v>160</v>
      </c>
      <c r="C13" s="31">
        <v>3.0</v>
      </c>
      <c r="D13" s="31">
        <v>1.0</v>
      </c>
      <c r="E13" s="31">
        <v>1.0</v>
      </c>
      <c r="F13" s="31">
        <v>607.0</v>
      </c>
      <c r="G13" s="31" t="s">
        <v>453</v>
      </c>
      <c r="H13" s="34" t="s">
        <v>67</v>
      </c>
      <c r="I13" s="34"/>
      <c r="J13" s="34">
        <v>600000.0</v>
      </c>
      <c r="K13" s="31"/>
      <c r="L13" s="31" t="s">
        <v>141</v>
      </c>
      <c r="M13" s="29" t="s">
        <v>81</v>
      </c>
      <c r="N13" s="58" t="s">
        <v>77</v>
      </c>
      <c r="O13" s="31" t="s">
        <v>455</v>
      </c>
      <c r="P13" s="31" t="s">
        <v>456</v>
      </c>
      <c r="Q13" s="31" t="s">
        <v>457</v>
      </c>
      <c r="R13" s="31"/>
      <c r="S13" s="31" t="s">
        <v>458</v>
      </c>
      <c r="T13" s="31"/>
      <c r="U13" s="31"/>
      <c r="V13" s="31"/>
      <c r="W13" s="64"/>
      <c r="X13" s="64"/>
      <c r="Y13" s="59" t="s">
        <v>164</v>
      </c>
      <c r="Z13" s="35"/>
      <c r="AA13" s="35" t="s">
        <v>165</v>
      </c>
      <c r="AC13" s="8"/>
      <c r="AD13" s="22"/>
      <c r="AE13" s="8"/>
      <c r="AF13" s="22"/>
      <c r="AG13" s="22" t="str">
        <f t="shared" si="1"/>
        <v>alex.donnan@avnu.com.au</v>
      </c>
      <c r="AH13" s="22"/>
      <c r="AI13" s="1" t="s">
        <v>83</v>
      </c>
      <c r="AJ13" s="1" t="s">
        <v>84</v>
      </c>
    </row>
    <row r="14" ht="20.25" customHeight="1">
      <c r="A14" s="32" t="s">
        <v>460</v>
      </c>
      <c r="B14" s="29" t="s">
        <v>167</v>
      </c>
      <c r="C14" s="31">
        <v>5.0</v>
      </c>
      <c r="D14" s="31">
        <v>4.0</v>
      </c>
      <c r="E14" s="31">
        <v>3.0</v>
      </c>
      <c r="F14" s="31">
        <v>364.0</v>
      </c>
      <c r="G14" s="31" t="s">
        <v>466</v>
      </c>
      <c r="H14" s="34" t="s">
        <v>67</v>
      </c>
      <c r="I14" s="34"/>
      <c r="J14" s="34">
        <v>3500000.0</v>
      </c>
      <c r="K14" s="31"/>
      <c r="L14" s="31" t="s">
        <v>141</v>
      </c>
      <c r="M14" s="31" t="s">
        <v>100</v>
      </c>
      <c r="N14" s="31"/>
      <c r="O14" s="31" t="s">
        <v>469</v>
      </c>
      <c r="P14" s="31" t="s">
        <v>470</v>
      </c>
      <c r="Q14" s="31" t="s">
        <v>471</v>
      </c>
      <c r="R14" s="31"/>
      <c r="S14" s="31" t="s">
        <v>472</v>
      </c>
      <c r="T14" s="31"/>
      <c r="U14" s="31"/>
      <c r="V14" s="31"/>
      <c r="W14" s="37"/>
      <c r="X14" s="64"/>
      <c r="Y14" s="40" t="s">
        <v>170</v>
      </c>
      <c r="Z14" s="35"/>
      <c r="AA14" s="35" t="s">
        <v>171</v>
      </c>
      <c r="AC14" s="8"/>
      <c r="AD14" s="22"/>
      <c r="AE14" s="8"/>
      <c r="AF14" s="22"/>
      <c r="AG14" s="22" t="str">
        <f t="shared" si="1"/>
        <v>alex.donnan@avnu.com.au</v>
      </c>
      <c r="AH14" s="22"/>
      <c r="AI14" s="1" t="s">
        <v>52</v>
      </c>
      <c r="AJ14" s="1" t="s">
        <v>60</v>
      </c>
    </row>
    <row r="15" ht="24.75" customHeight="1">
      <c r="A15" s="32" t="s">
        <v>474</v>
      </c>
      <c r="B15" s="29" t="s">
        <v>173</v>
      </c>
      <c r="C15" s="31">
        <v>5.0</v>
      </c>
      <c r="D15" s="31">
        <v>2.0</v>
      </c>
      <c r="E15" s="31">
        <v>4.0</v>
      </c>
      <c r="F15" s="31">
        <v>947.0</v>
      </c>
      <c r="G15" s="31" t="s">
        <v>475</v>
      </c>
      <c r="H15" s="34" t="s">
        <v>476</v>
      </c>
      <c r="I15" s="34"/>
      <c r="J15" s="34">
        <v>1000000.0</v>
      </c>
      <c r="K15" s="31"/>
      <c r="L15" s="31" t="s">
        <v>141</v>
      </c>
      <c r="M15" s="29" t="s">
        <v>226</v>
      </c>
      <c r="N15" s="58" t="s">
        <v>83</v>
      </c>
      <c r="O15" s="31" t="s">
        <v>477</v>
      </c>
      <c r="P15" s="31" t="s">
        <v>478</v>
      </c>
      <c r="Q15" s="31"/>
      <c r="R15" s="31"/>
      <c r="S15" s="31"/>
      <c r="T15" s="31"/>
      <c r="U15" s="31"/>
      <c r="V15" s="31"/>
      <c r="W15" s="64"/>
      <c r="X15" s="37"/>
      <c r="Y15" s="40" t="s">
        <v>176</v>
      </c>
      <c r="Z15" s="35"/>
      <c r="AA15" s="35" t="s">
        <v>177</v>
      </c>
      <c r="AC15" s="8"/>
      <c r="AD15" s="22"/>
      <c r="AE15" s="8"/>
      <c r="AF15" s="22"/>
      <c r="AG15" s="22" t="str">
        <f t="shared" si="1"/>
        <v>karen.chappell@avnu.com.au</v>
      </c>
      <c r="AH15" s="22"/>
      <c r="AI15" s="1" t="s">
        <v>182</v>
      </c>
      <c r="AJ15" s="1" t="s">
        <v>184</v>
      </c>
    </row>
    <row r="16" ht="31.5" customHeight="1">
      <c r="A16" s="32" t="s">
        <v>480</v>
      </c>
      <c r="B16" s="29" t="s">
        <v>180</v>
      </c>
      <c r="C16" s="31">
        <v>1.0</v>
      </c>
      <c r="D16" s="31">
        <v>1.0</v>
      </c>
      <c r="E16" s="31">
        <v>1.0</v>
      </c>
      <c r="F16" s="16"/>
      <c r="G16" s="41" t="s">
        <v>481</v>
      </c>
      <c r="H16" s="34" t="s">
        <v>67</v>
      </c>
      <c r="I16" s="34"/>
      <c r="J16" s="34">
        <v>350000.0</v>
      </c>
      <c r="K16" s="31"/>
      <c r="L16" s="31" t="s">
        <v>141</v>
      </c>
      <c r="M16" s="31" t="s">
        <v>105</v>
      </c>
      <c r="N16" s="31"/>
      <c r="O16" s="62" t="s">
        <v>482</v>
      </c>
      <c r="P16" s="31"/>
      <c r="Q16" s="31" t="s">
        <v>483</v>
      </c>
      <c r="R16" s="31"/>
      <c r="S16" s="31"/>
      <c r="T16" s="31"/>
      <c r="U16" s="31"/>
      <c r="V16" s="31"/>
      <c r="W16" s="45"/>
      <c r="X16" s="64"/>
      <c r="Y16" s="60" t="s">
        <v>183</v>
      </c>
      <c r="Z16" s="35"/>
      <c r="AA16" s="35" t="s">
        <v>187</v>
      </c>
      <c r="AC16" s="8"/>
      <c r="AD16" s="22"/>
      <c r="AE16" s="8"/>
      <c r="AF16" s="22"/>
      <c r="AG16" s="22" t="str">
        <f t="shared" si="1"/>
        <v>jared.candlin@avnu.com.au</v>
      </c>
      <c r="AH16" s="22"/>
      <c r="AI16" s="1" t="s">
        <v>263</v>
      </c>
      <c r="AJ16" s="1" t="s">
        <v>265</v>
      </c>
    </row>
    <row r="17" ht="18.75" customHeight="1">
      <c r="A17" s="32" t="s">
        <v>486</v>
      </c>
      <c r="B17" s="29" t="s">
        <v>189</v>
      </c>
      <c r="C17" s="31">
        <v>2.0</v>
      </c>
      <c r="D17" s="31">
        <v>1.0</v>
      </c>
      <c r="E17" s="31">
        <v>1.0</v>
      </c>
      <c r="F17" s="16"/>
      <c r="G17" s="31" t="s">
        <v>487</v>
      </c>
      <c r="H17" s="34" t="s">
        <v>67</v>
      </c>
      <c r="I17" s="34"/>
      <c r="J17" s="34">
        <v>400000.0</v>
      </c>
      <c r="K17" s="31"/>
      <c r="L17" s="31" t="s">
        <v>141</v>
      </c>
      <c r="M17" s="31" t="s">
        <v>83</v>
      </c>
      <c r="N17" s="31"/>
      <c r="O17" s="31" t="s">
        <v>488</v>
      </c>
      <c r="P17" s="31"/>
      <c r="Q17" s="31" t="s">
        <v>489</v>
      </c>
      <c r="R17" s="31"/>
      <c r="S17" s="31" t="s">
        <v>490</v>
      </c>
      <c r="T17" s="31"/>
      <c r="U17" s="31"/>
      <c r="V17" s="31"/>
      <c r="W17" s="43"/>
      <c r="X17" s="37"/>
      <c r="Y17" s="40" t="s">
        <v>192</v>
      </c>
      <c r="Z17" s="35"/>
      <c r="AA17" s="35" t="s">
        <v>193</v>
      </c>
      <c r="AC17" s="8"/>
      <c r="AD17" s="22"/>
      <c r="AE17" s="8"/>
      <c r="AF17" s="22"/>
      <c r="AG17" s="22" t="str">
        <f t="shared" si="1"/>
        <v>brenna.smyth@avnu.com.au</v>
      </c>
      <c r="AH17" s="22"/>
      <c r="AI17" s="1" t="s">
        <v>296</v>
      </c>
      <c r="AJ17" s="1" t="s">
        <v>298</v>
      </c>
    </row>
    <row r="18" ht="23.25" customHeight="1">
      <c r="A18" s="32" t="s">
        <v>491</v>
      </c>
      <c r="B18" s="29" t="s">
        <v>195</v>
      </c>
      <c r="C18" s="31">
        <v>3.0</v>
      </c>
      <c r="D18" s="31">
        <v>1.0</v>
      </c>
      <c r="E18" s="31">
        <v>1.0</v>
      </c>
      <c r="F18" s="41">
        <v>582.0</v>
      </c>
      <c r="G18" s="41">
        <v>43469.0</v>
      </c>
      <c r="H18" s="34" t="s">
        <v>67</v>
      </c>
      <c r="I18" s="31"/>
      <c r="J18" s="31" t="s">
        <v>200</v>
      </c>
      <c r="K18" s="31"/>
      <c r="L18" s="31" t="s">
        <v>51</v>
      </c>
      <c r="M18" s="29" t="s">
        <v>83</v>
      </c>
      <c r="N18" s="58" t="s">
        <v>99</v>
      </c>
      <c r="O18" s="31" t="s">
        <v>492</v>
      </c>
      <c r="P18" s="31" t="s">
        <v>493</v>
      </c>
      <c r="Q18" s="31" t="s">
        <v>494</v>
      </c>
      <c r="R18" s="31"/>
      <c r="S18" s="31" t="s">
        <v>495</v>
      </c>
      <c r="T18" s="31"/>
      <c r="U18" s="31"/>
      <c r="V18" s="31"/>
      <c r="W18" s="37"/>
      <c r="X18" s="37"/>
      <c r="Y18" s="40" t="s">
        <v>197</v>
      </c>
      <c r="Z18" s="35"/>
      <c r="AA18" s="35" t="s">
        <v>198</v>
      </c>
      <c r="AC18" s="8"/>
      <c r="AD18" s="22"/>
      <c r="AE18" s="8"/>
      <c r="AF18" s="22"/>
      <c r="AG18" s="22" t="str">
        <f t="shared" si="1"/>
        <v>brenna.smyth@avnu.com.au</v>
      </c>
      <c r="AH18" s="22"/>
      <c r="AI18" s="1" t="s">
        <v>100</v>
      </c>
      <c r="AJ18" s="1" t="s">
        <v>102</v>
      </c>
    </row>
    <row r="19" ht="21.75" customHeight="1">
      <c r="A19" s="78" t="s">
        <v>496</v>
      </c>
      <c r="B19" s="29" t="s">
        <v>202</v>
      </c>
      <c r="C19" s="31">
        <v>5.0</v>
      </c>
      <c r="D19" s="31">
        <v>3.0</v>
      </c>
      <c r="E19" s="31">
        <v>2.0</v>
      </c>
      <c r="F19" s="16"/>
      <c r="G19" s="31" t="s">
        <v>502</v>
      </c>
      <c r="H19" s="34" t="s">
        <v>67</v>
      </c>
      <c r="I19" s="34"/>
      <c r="J19" s="34">
        <v>750000.0</v>
      </c>
      <c r="K19" s="31"/>
      <c r="L19" s="31" t="s">
        <v>141</v>
      </c>
      <c r="M19" s="29" t="s">
        <v>226</v>
      </c>
      <c r="N19" s="58" t="s">
        <v>83</v>
      </c>
      <c r="O19" s="31" t="s">
        <v>503</v>
      </c>
      <c r="P19" s="31"/>
      <c r="Q19" s="31" t="s">
        <v>505</v>
      </c>
      <c r="R19" s="31"/>
      <c r="S19" s="31" t="s">
        <v>506</v>
      </c>
      <c r="T19" s="31"/>
      <c r="U19" s="31"/>
      <c r="V19" s="31"/>
      <c r="W19" s="64"/>
      <c r="X19" s="37"/>
      <c r="Y19" s="40" t="s">
        <v>204</v>
      </c>
      <c r="Z19" s="35"/>
      <c r="AA19" s="35" t="s">
        <v>205</v>
      </c>
      <c r="AC19" s="8"/>
      <c r="AD19" s="22"/>
      <c r="AE19" s="8"/>
      <c r="AF19" s="22"/>
      <c r="AG19" s="22" t="str">
        <f t="shared" si="1"/>
        <v>karen.chappell@avnu.com.au</v>
      </c>
      <c r="AH19" s="22"/>
      <c r="AI19" s="1" t="s">
        <v>226</v>
      </c>
      <c r="AJ19" s="1" t="s">
        <v>227</v>
      </c>
    </row>
    <row r="20" ht="28.5" customHeight="1">
      <c r="A20" s="79" t="s">
        <v>507</v>
      </c>
      <c r="B20" s="29" t="s">
        <v>209</v>
      </c>
      <c r="C20" s="31">
        <v>2.0</v>
      </c>
      <c r="D20" s="31">
        <v>2.0</v>
      </c>
      <c r="E20" s="31">
        <v>1.0</v>
      </c>
      <c r="F20" s="13"/>
      <c r="G20" s="41">
        <v>43382.0</v>
      </c>
      <c r="H20" s="34" t="s">
        <v>67</v>
      </c>
      <c r="I20" s="34"/>
      <c r="J20" s="34">
        <v>600000.0</v>
      </c>
      <c r="K20" s="31"/>
      <c r="L20" s="31" t="s">
        <v>141</v>
      </c>
      <c r="M20" s="31" t="s">
        <v>83</v>
      </c>
      <c r="N20" s="31"/>
      <c r="O20" s="31" t="s">
        <v>512</v>
      </c>
      <c r="P20" s="31"/>
      <c r="Q20" s="31" t="s">
        <v>513</v>
      </c>
      <c r="R20" s="31"/>
      <c r="S20" s="31" t="s">
        <v>514</v>
      </c>
      <c r="T20" s="31"/>
      <c r="U20" s="31"/>
      <c r="V20" s="31"/>
      <c r="W20" s="45"/>
      <c r="X20" s="37"/>
      <c r="Y20" s="40" t="s">
        <v>211</v>
      </c>
      <c r="Z20" s="35"/>
      <c r="AA20" s="35" t="s">
        <v>212</v>
      </c>
      <c r="AC20" s="8"/>
      <c r="AD20" s="22"/>
      <c r="AE20" s="8"/>
      <c r="AF20" s="22"/>
      <c r="AG20" s="22" t="str">
        <f t="shared" si="1"/>
        <v>brenna.smyth@avnu.com.au</v>
      </c>
      <c r="AH20" s="22"/>
      <c r="AI20" s="1" t="s">
        <v>79</v>
      </c>
      <c r="AJ20" s="1" t="s">
        <v>80</v>
      </c>
    </row>
    <row r="21" ht="24.0" customHeight="1">
      <c r="A21" s="80" t="s">
        <v>515</v>
      </c>
      <c r="B21" s="29" t="s">
        <v>214</v>
      </c>
      <c r="C21" s="31">
        <v>3.0</v>
      </c>
      <c r="D21" s="31">
        <v>2.0</v>
      </c>
      <c r="E21" s="31">
        <v>2.0</v>
      </c>
      <c r="F21" s="13"/>
      <c r="G21" s="41" t="s">
        <v>487</v>
      </c>
      <c r="H21" s="34" t="s">
        <v>67</v>
      </c>
      <c r="I21" s="34"/>
      <c r="J21" s="34">
        <v>500000.0</v>
      </c>
      <c r="K21" s="31"/>
      <c r="L21" s="31" t="s">
        <v>141</v>
      </c>
      <c r="M21" s="31" t="s">
        <v>105</v>
      </c>
      <c r="N21" s="31"/>
      <c r="O21" s="31" t="s">
        <v>517</v>
      </c>
      <c r="P21" s="31"/>
      <c r="Q21" s="31" t="s">
        <v>518</v>
      </c>
      <c r="R21" s="31"/>
      <c r="S21" s="31" t="s">
        <v>519</v>
      </c>
      <c r="T21" s="31"/>
      <c r="U21" s="31"/>
      <c r="V21" s="31"/>
      <c r="W21" s="37"/>
      <c r="X21" s="64"/>
      <c r="Y21" s="40" t="s">
        <v>218</v>
      </c>
      <c r="Z21" s="35"/>
      <c r="AA21" s="35" t="s">
        <v>219</v>
      </c>
      <c r="AC21" s="8"/>
      <c r="AD21" s="22"/>
      <c r="AE21" s="8"/>
      <c r="AF21" s="22"/>
      <c r="AG21" s="22" t="str">
        <f t="shared" si="1"/>
        <v>jared.candlin@avnu.com.au</v>
      </c>
      <c r="AH21" s="22"/>
      <c r="AI21" s="1" t="s">
        <v>387</v>
      </c>
      <c r="AJ21" s="1" t="s">
        <v>389</v>
      </c>
    </row>
    <row r="22" ht="19.5" customHeight="1">
      <c r="A22" s="80" t="s">
        <v>520</v>
      </c>
      <c r="B22" s="29" t="s">
        <v>221</v>
      </c>
      <c r="C22" s="31">
        <v>3.0</v>
      </c>
      <c r="D22" s="31">
        <v>2.0</v>
      </c>
      <c r="E22" s="31">
        <v>1.0</v>
      </c>
      <c r="F22" s="16"/>
      <c r="G22" s="31" t="s">
        <v>523</v>
      </c>
      <c r="H22" s="34" t="s">
        <v>67</v>
      </c>
      <c r="I22" s="34"/>
      <c r="J22" s="34">
        <v>550000.0</v>
      </c>
      <c r="K22" s="31"/>
      <c r="L22" s="31" t="s">
        <v>141</v>
      </c>
      <c r="M22" s="31" t="s">
        <v>120</v>
      </c>
      <c r="N22" s="31"/>
      <c r="O22" s="31" t="s">
        <v>525</v>
      </c>
      <c r="P22" s="31" t="s">
        <v>526</v>
      </c>
      <c r="Q22" s="31"/>
      <c r="R22" s="31"/>
      <c r="S22" s="31" t="s">
        <v>527</v>
      </c>
      <c r="T22" s="31"/>
      <c r="U22" s="31"/>
      <c r="V22" s="31"/>
      <c r="W22" s="37"/>
      <c r="X22" s="64"/>
      <c r="Y22" s="63" t="s">
        <v>224</v>
      </c>
      <c r="Z22" s="35"/>
      <c r="AA22" s="35" t="s">
        <v>225</v>
      </c>
      <c r="AC22" s="8"/>
      <c r="AD22" s="22"/>
      <c r="AE22" s="8"/>
      <c r="AF22" s="22"/>
      <c r="AG22" s="22" t="str">
        <f t="shared" si="1"/>
        <v>karen.chappell@avnu.com.au</v>
      </c>
      <c r="AH22" s="22"/>
      <c r="AI22" s="1" t="s">
        <v>415</v>
      </c>
      <c r="AJ22" s="1" t="s">
        <v>416</v>
      </c>
    </row>
    <row r="23" ht="22.5" customHeight="1">
      <c r="A23" s="80" t="s">
        <v>529</v>
      </c>
      <c r="B23" s="29" t="s">
        <v>229</v>
      </c>
      <c r="C23" s="31">
        <v>1.0</v>
      </c>
      <c r="D23" s="31">
        <v>1.0</v>
      </c>
      <c r="E23" s="31">
        <v>1.0</v>
      </c>
      <c r="F23" s="13"/>
      <c r="G23" s="41">
        <v>43742.0</v>
      </c>
      <c r="H23" s="34" t="s">
        <v>67</v>
      </c>
      <c r="I23" s="31"/>
      <c r="J23" s="31" t="s">
        <v>533</v>
      </c>
      <c r="K23" s="31"/>
      <c r="L23" s="31" t="s">
        <v>51</v>
      </c>
      <c r="M23" s="31" t="s">
        <v>226</v>
      </c>
      <c r="N23" s="31"/>
      <c r="O23" s="31" t="s">
        <v>534</v>
      </c>
      <c r="P23" s="31"/>
      <c r="Q23" s="31" t="s">
        <v>535</v>
      </c>
      <c r="R23" s="31"/>
      <c r="S23" s="31" t="s">
        <v>536</v>
      </c>
      <c r="T23" s="31"/>
      <c r="U23" s="31"/>
      <c r="V23" s="31"/>
      <c r="W23" s="45"/>
      <c r="X23" s="64"/>
      <c r="Y23" s="40" t="s">
        <v>232</v>
      </c>
      <c r="Z23" s="35"/>
      <c r="AA23" s="35" t="s">
        <v>233</v>
      </c>
      <c r="AC23" s="8"/>
      <c r="AD23" s="22"/>
      <c r="AE23" s="8"/>
      <c r="AF23" s="22"/>
      <c r="AG23" s="22" t="str">
        <f t="shared" si="1"/>
        <v>karen.chappell@avnu.com.au</v>
      </c>
      <c r="AH23" s="22"/>
      <c r="AI23" s="1" t="s">
        <v>422</v>
      </c>
      <c r="AJ23" s="1" t="s">
        <v>423</v>
      </c>
    </row>
    <row r="24" ht="27.75" customHeight="1">
      <c r="A24" s="81" t="s">
        <v>537</v>
      </c>
      <c r="B24" s="29" t="s">
        <v>236</v>
      </c>
      <c r="C24" s="31">
        <v>4.0</v>
      </c>
      <c r="D24" s="31">
        <v>2.0</v>
      </c>
      <c r="E24" s="31">
        <v>2.0</v>
      </c>
      <c r="F24" s="31">
        <v>474.0</v>
      </c>
      <c r="G24" s="31" t="s">
        <v>541</v>
      </c>
      <c r="H24" s="34" t="s">
        <v>67</v>
      </c>
      <c r="I24" s="31"/>
      <c r="J24" s="31" t="s">
        <v>542</v>
      </c>
      <c r="K24" s="31"/>
      <c r="L24" s="31" t="s">
        <v>51</v>
      </c>
      <c r="M24" s="31" t="s">
        <v>226</v>
      </c>
      <c r="N24" s="31"/>
      <c r="O24" s="31" t="s">
        <v>543</v>
      </c>
      <c r="P24" s="31" t="s">
        <v>544</v>
      </c>
      <c r="Q24" s="31"/>
      <c r="R24" s="31"/>
      <c r="S24" s="31" t="s">
        <v>545</v>
      </c>
      <c r="T24" s="31"/>
      <c r="U24" s="31"/>
      <c r="V24" s="31"/>
      <c r="W24" s="45"/>
      <c r="X24" s="64"/>
      <c r="Y24" s="40" t="s">
        <v>238</v>
      </c>
      <c r="Z24" s="35"/>
      <c r="AA24" s="35" t="s">
        <v>239</v>
      </c>
      <c r="AC24" s="8"/>
      <c r="AD24" s="22"/>
      <c r="AE24" s="8"/>
      <c r="AF24" s="22"/>
      <c r="AG24" s="22" t="str">
        <f t="shared" si="1"/>
        <v>karen.chappell@avnu.com.au</v>
      </c>
      <c r="AH24" s="22"/>
      <c r="AI24" s="1" t="s">
        <v>426</v>
      </c>
      <c r="AJ24" s="1" t="s">
        <v>427</v>
      </c>
    </row>
    <row r="25" ht="21.75" customHeight="1">
      <c r="A25" s="81" t="s">
        <v>546</v>
      </c>
      <c r="B25" s="29" t="s">
        <v>242</v>
      </c>
      <c r="C25" s="31">
        <v>0.0</v>
      </c>
      <c r="D25" s="31">
        <v>0.0</v>
      </c>
      <c r="E25" s="31">
        <v>0.0</v>
      </c>
      <c r="F25" s="31">
        <v>405.0</v>
      </c>
      <c r="G25" s="41" t="s">
        <v>548</v>
      </c>
      <c r="H25" s="34" t="s">
        <v>67</v>
      </c>
      <c r="I25" s="34"/>
      <c r="J25" s="34">
        <v>750000.0</v>
      </c>
      <c r="K25" s="31"/>
      <c r="L25" s="31" t="s">
        <v>141</v>
      </c>
      <c r="M25" s="31" t="s">
        <v>83</v>
      </c>
      <c r="N25" s="31"/>
      <c r="O25" s="31" t="s">
        <v>549</v>
      </c>
      <c r="P25" s="31"/>
      <c r="Q25" s="31" t="s">
        <v>550</v>
      </c>
      <c r="R25" s="31"/>
      <c r="S25" s="31" t="s">
        <v>551</v>
      </c>
      <c r="T25" s="31"/>
      <c r="U25" s="31"/>
      <c r="V25" s="31"/>
      <c r="W25" s="37"/>
      <c r="X25" s="43"/>
      <c r="Y25" s="40" t="s">
        <v>245</v>
      </c>
      <c r="Z25" s="35"/>
      <c r="AA25" s="35" t="s">
        <v>246</v>
      </c>
      <c r="AC25" s="8"/>
      <c r="AD25" s="22"/>
      <c r="AE25" s="8"/>
      <c r="AF25" s="22"/>
      <c r="AG25" s="22"/>
      <c r="AH25" s="22"/>
      <c r="AI25" s="22"/>
      <c r="AJ25" s="22"/>
    </row>
    <row r="26" ht="20.25" customHeight="1">
      <c r="A26" s="80" t="s">
        <v>552</v>
      </c>
      <c r="B26" s="29" t="s">
        <v>249</v>
      </c>
      <c r="C26" s="31">
        <v>4.0</v>
      </c>
      <c r="D26" s="31">
        <v>2.0</v>
      </c>
      <c r="E26" s="31">
        <v>2.0</v>
      </c>
      <c r="F26" s="31">
        <v>549.0</v>
      </c>
      <c r="G26" s="31" t="s">
        <v>553</v>
      </c>
      <c r="H26" s="34" t="s">
        <v>67</v>
      </c>
      <c r="I26" s="31"/>
      <c r="J26" s="31" t="s">
        <v>255</v>
      </c>
      <c r="K26" s="31"/>
      <c r="L26" s="31" t="s">
        <v>51</v>
      </c>
      <c r="M26" s="29" t="s">
        <v>120</v>
      </c>
      <c r="N26" s="58" t="s">
        <v>226</v>
      </c>
      <c r="O26" s="31" t="s">
        <v>554</v>
      </c>
      <c r="P26" s="31"/>
      <c r="Q26" s="31" t="s">
        <v>555</v>
      </c>
      <c r="R26" s="31"/>
      <c r="S26" s="31" t="s">
        <v>556</v>
      </c>
      <c r="T26" s="31"/>
      <c r="U26" s="31"/>
      <c r="V26" s="31"/>
      <c r="W26" s="45"/>
      <c r="X26" s="64"/>
      <c r="Y26" s="40" t="s">
        <v>252</v>
      </c>
      <c r="Z26" s="35"/>
      <c r="AA26" s="35" t="s">
        <v>253</v>
      </c>
      <c r="AC26" s="8"/>
      <c r="AD26" s="22"/>
      <c r="AE26" s="8"/>
      <c r="AF26" s="22"/>
      <c r="AG26" s="22"/>
      <c r="AH26" s="22"/>
      <c r="AI26" s="22"/>
      <c r="AJ26" s="22"/>
    </row>
    <row r="27" ht="15.75" customHeight="1">
      <c r="A27" s="81" t="s">
        <v>557</v>
      </c>
      <c r="B27" s="29" t="s">
        <v>257</v>
      </c>
      <c r="C27" s="31">
        <v>5.0</v>
      </c>
      <c r="D27" s="31">
        <v>3.0</v>
      </c>
      <c r="E27" s="31">
        <v>2.0</v>
      </c>
      <c r="F27" s="31">
        <v>405.0</v>
      </c>
      <c r="G27" s="41">
        <v>43680.0</v>
      </c>
      <c r="H27" s="34" t="s">
        <v>67</v>
      </c>
      <c r="I27" s="31"/>
      <c r="J27" s="31" t="s">
        <v>261</v>
      </c>
      <c r="K27" s="31"/>
      <c r="L27" s="31" t="s">
        <v>51</v>
      </c>
      <c r="M27" s="31" t="s">
        <v>79</v>
      </c>
      <c r="N27" s="31"/>
      <c r="O27" s="31" t="s">
        <v>558</v>
      </c>
      <c r="P27" s="31" t="s">
        <v>559</v>
      </c>
      <c r="Q27" s="31" t="s">
        <v>560</v>
      </c>
      <c r="R27" s="31"/>
      <c r="S27" s="31" t="s">
        <v>561</v>
      </c>
      <c r="T27" s="31"/>
      <c r="U27" s="31"/>
      <c r="V27" s="31"/>
      <c r="W27" s="37"/>
      <c r="X27" s="64"/>
      <c r="Y27" s="40" t="s">
        <v>259</v>
      </c>
      <c r="Z27" s="35"/>
      <c r="AA27" s="66" t="s">
        <v>260</v>
      </c>
      <c r="AC27" s="8"/>
      <c r="AD27" s="22"/>
      <c r="AE27" s="8"/>
      <c r="AF27" s="22"/>
      <c r="AG27" s="22"/>
      <c r="AH27" s="22"/>
      <c r="AI27" s="22"/>
      <c r="AJ27" s="22"/>
    </row>
    <row r="28" ht="23.25" customHeight="1">
      <c r="A28" s="80" t="s">
        <v>562</v>
      </c>
      <c r="B28" s="29" t="s">
        <v>264</v>
      </c>
      <c r="C28" s="31">
        <v>2.0</v>
      </c>
      <c r="D28" s="31">
        <v>2.0</v>
      </c>
      <c r="E28" s="31">
        <v>1.0</v>
      </c>
      <c r="F28" s="16"/>
      <c r="G28" s="31" t="s">
        <v>563</v>
      </c>
      <c r="H28" s="34" t="s">
        <v>67</v>
      </c>
      <c r="I28" s="34"/>
      <c r="J28" s="34">
        <v>450000.0</v>
      </c>
      <c r="K28" s="31"/>
      <c r="L28" s="31" t="s">
        <v>141</v>
      </c>
      <c r="M28" s="31" t="s">
        <v>120</v>
      </c>
      <c r="N28" s="31"/>
      <c r="O28" s="31" t="s">
        <v>564</v>
      </c>
      <c r="P28" s="31"/>
      <c r="Q28" s="31" t="s">
        <v>565</v>
      </c>
      <c r="R28" s="31"/>
      <c r="S28" s="31" t="s">
        <v>566</v>
      </c>
      <c r="T28" s="31"/>
      <c r="U28" s="31"/>
      <c r="V28" s="31"/>
      <c r="W28" s="45"/>
      <c r="X28" s="64"/>
      <c r="Y28" s="40" t="s">
        <v>267</v>
      </c>
      <c r="Z28" s="35"/>
      <c r="AA28" s="35" t="s">
        <v>268</v>
      </c>
      <c r="AC28" s="8"/>
      <c r="AD28" s="22"/>
      <c r="AE28" s="8"/>
      <c r="AF28" s="22"/>
      <c r="AG28" s="22"/>
      <c r="AH28" s="22"/>
      <c r="AI28" s="22"/>
      <c r="AJ28" s="22"/>
    </row>
    <row r="29" ht="20.25" customHeight="1">
      <c r="A29" s="80" t="s">
        <v>567</v>
      </c>
      <c r="B29" s="29" t="s">
        <v>270</v>
      </c>
      <c r="C29" s="31">
        <v>2.0</v>
      </c>
      <c r="D29" s="31">
        <v>2.0</v>
      </c>
      <c r="E29" s="31">
        <v>1.0</v>
      </c>
      <c r="F29" s="16"/>
      <c r="G29" s="31" t="s">
        <v>568</v>
      </c>
      <c r="H29" s="34" t="s">
        <v>67</v>
      </c>
      <c r="I29" s="34"/>
      <c r="J29" s="34">
        <v>579000.0</v>
      </c>
      <c r="K29" s="31"/>
      <c r="L29" s="31" t="s">
        <v>51</v>
      </c>
      <c r="M29" s="31" t="s">
        <v>79</v>
      </c>
      <c r="N29" s="31"/>
      <c r="O29" s="31" t="s">
        <v>569</v>
      </c>
      <c r="P29" s="31"/>
      <c r="Q29" s="31" t="s">
        <v>570</v>
      </c>
      <c r="R29" s="31"/>
      <c r="S29" s="31" t="s">
        <v>571</v>
      </c>
      <c r="T29" s="31"/>
      <c r="U29" s="31"/>
      <c r="V29" s="31"/>
      <c r="W29" s="37"/>
      <c r="X29" s="64"/>
      <c r="Y29" s="40" t="s">
        <v>273</v>
      </c>
      <c r="Z29" s="35"/>
      <c r="AA29" s="35" t="s">
        <v>274</v>
      </c>
      <c r="AC29" s="8"/>
      <c r="AD29" s="22"/>
      <c r="AE29" s="8"/>
      <c r="AF29" s="22"/>
      <c r="AG29" s="22"/>
      <c r="AH29" s="22"/>
      <c r="AI29" s="22"/>
      <c r="AJ29" s="22"/>
    </row>
    <row r="30" ht="21.0" customHeight="1">
      <c r="A30" s="80" t="s">
        <v>572</v>
      </c>
      <c r="B30" s="29" t="s">
        <v>276</v>
      </c>
      <c r="C30" s="31">
        <v>2.0</v>
      </c>
      <c r="D30" s="31">
        <v>2.0</v>
      </c>
      <c r="E30" s="31">
        <v>1.0</v>
      </c>
      <c r="F30" s="16"/>
      <c r="G30" s="31" t="s">
        <v>574</v>
      </c>
      <c r="H30" s="34" t="s">
        <v>67</v>
      </c>
      <c r="I30" s="34"/>
      <c r="J30" s="34">
        <v>500000.0</v>
      </c>
      <c r="K30" s="31"/>
      <c r="L30" s="31" t="s">
        <v>141</v>
      </c>
      <c r="M30" s="31" t="s">
        <v>576</v>
      </c>
      <c r="N30" s="31"/>
      <c r="O30" s="31" t="s">
        <v>577</v>
      </c>
      <c r="P30" s="31"/>
      <c r="Q30" s="31" t="s">
        <v>578</v>
      </c>
      <c r="R30" s="31"/>
      <c r="S30" s="31" t="s">
        <v>579</v>
      </c>
      <c r="T30" s="31"/>
      <c r="U30" s="31"/>
      <c r="V30" s="31"/>
      <c r="W30" s="37"/>
      <c r="X30" s="64"/>
      <c r="Y30" s="40" t="s">
        <v>279</v>
      </c>
      <c r="Z30" s="35"/>
      <c r="AA30" s="35" t="s">
        <v>280</v>
      </c>
      <c r="AC30" s="8"/>
      <c r="AD30" s="22"/>
      <c r="AE30" s="8"/>
      <c r="AF30" s="22"/>
      <c r="AG30" s="22"/>
      <c r="AH30" s="22"/>
      <c r="AI30" s="22"/>
      <c r="AJ30" s="22"/>
    </row>
    <row r="31">
      <c r="A31" s="80" t="s">
        <v>581</v>
      </c>
      <c r="B31" s="29" t="s">
        <v>282</v>
      </c>
      <c r="C31" s="31">
        <v>0.0</v>
      </c>
      <c r="D31" s="31">
        <v>0.0</v>
      </c>
      <c r="E31" s="31">
        <v>0.0</v>
      </c>
      <c r="F31" s="31">
        <v>505.0</v>
      </c>
      <c r="G31" s="31" t="s">
        <v>586</v>
      </c>
      <c r="H31" s="34" t="s">
        <v>67</v>
      </c>
      <c r="I31" s="34"/>
      <c r="J31" s="34">
        <v>450000.0</v>
      </c>
      <c r="K31" s="31"/>
      <c r="L31" s="31" t="s">
        <v>141</v>
      </c>
      <c r="M31" s="29" t="s">
        <v>484</v>
      </c>
      <c r="N31" s="58" t="s">
        <v>185</v>
      </c>
      <c r="O31" s="31" t="s">
        <v>587</v>
      </c>
      <c r="P31" s="31" t="s">
        <v>588</v>
      </c>
      <c r="Q31" s="31" t="s">
        <v>589</v>
      </c>
      <c r="R31" s="31"/>
      <c r="S31" s="31" t="s">
        <v>590</v>
      </c>
      <c r="T31" s="31"/>
      <c r="U31" s="31"/>
      <c r="V31" s="31"/>
      <c r="W31" s="45"/>
      <c r="X31" s="64"/>
      <c r="Y31" s="40" t="s">
        <v>285</v>
      </c>
      <c r="Z31" s="35"/>
      <c r="AA31" s="35" t="s">
        <v>287</v>
      </c>
      <c r="AC31" s="8"/>
      <c r="AD31" s="22"/>
      <c r="AE31" s="8"/>
      <c r="AF31" s="22"/>
      <c r="AG31" s="22"/>
      <c r="AH31" s="22"/>
      <c r="AI31" s="22"/>
      <c r="AJ31" s="22"/>
    </row>
    <row r="32" ht="21.75" customHeight="1">
      <c r="A32" s="80" t="s">
        <v>592</v>
      </c>
      <c r="B32" s="29" t="s">
        <v>292</v>
      </c>
      <c r="C32" s="31">
        <v>4.0</v>
      </c>
      <c r="D32" s="31">
        <v>3.0</v>
      </c>
      <c r="E32" s="31">
        <v>2.0</v>
      </c>
      <c r="F32" s="31">
        <v>755.0</v>
      </c>
      <c r="G32" s="41" t="s">
        <v>597</v>
      </c>
      <c r="H32" s="34" t="s">
        <v>67</v>
      </c>
      <c r="I32" s="34"/>
      <c r="J32" s="34">
        <v>2500000.0</v>
      </c>
      <c r="K32" s="31"/>
      <c r="L32" s="31" t="s">
        <v>141</v>
      </c>
      <c r="M32" s="31" t="s">
        <v>79</v>
      </c>
      <c r="N32" s="31"/>
      <c r="O32" s="31" t="s">
        <v>598</v>
      </c>
      <c r="P32" s="31"/>
      <c r="Q32" s="31"/>
      <c r="R32" s="31"/>
      <c r="S32" s="31"/>
      <c r="T32" s="31"/>
      <c r="U32" s="31"/>
      <c r="V32" s="31"/>
      <c r="W32" s="45"/>
      <c r="X32" s="64"/>
      <c r="Y32" s="40" t="s">
        <v>294</v>
      </c>
      <c r="Z32" s="35"/>
      <c r="AA32" s="68" t="s">
        <v>295</v>
      </c>
      <c r="AC32" s="8"/>
      <c r="AD32" s="22"/>
      <c r="AE32" s="8"/>
      <c r="AF32" s="22"/>
      <c r="AG32" s="22"/>
      <c r="AH32" s="22"/>
      <c r="AI32" s="22"/>
      <c r="AJ32" s="22"/>
    </row>
    <row r="33" ht="38.25" customHeight="1">
      <c r="A33" s="80" t="s">
        <v>600</v>
      </c>
      <c r="B33" s="29" t="s">
        <v>299</v>
      </c>
      <c r="C33" s="31">
        <v>0.0</v>
      </c>
      <c r="D33" s="31">
        <v>0.0</v>
      </c>
      <c r="E33" s="31">
        <v>0.0</v>
      </c>
      <c r="F33" s="41">
        <v>1022.0</v>
      </c>
      <c r="G33" s="41" t="s">
        <v>606</v>
      </c>
      <c r="H33" s="34" t="s">
        <v>67</v>
      </c>
      <c r="I33" s="34"/>
      <c r="J33" s="34">
        <v>6000000.0</v>
      </c>
      <c r="K33" s="31"/>
      <c r="L33" s="31" t="s">
        <v>141</v>
      </c>
      <c r="M33" s="31" t="s">
        <v>296</v>
      </c>
      <c r="N33" s="31"/>
      <c r="O33" s="31"/>
      <c r="P33" s="31"/>
      <c r="Q33" s="31"/>
      <c r="R33" s="31"/>
      <c r="S33" s="31"/>
      <c r="T33" s="31"/>
      <c r="U33" s="31"/>
      <c r="V33" s="31"/>
      <c r="W33" s="45"/>
      <c r="X33" s="64"/>
      <c r="Y33" s="63" t="s">
        <v>302</v>
      </c>
      <c r="Z33" s="35"/>
      <c r="AA33" s="35" t="s">
        <v>303</v>
      </c>
      <c r="AC33" s="8"/>
      <c r="AD33" s="22"/>
      <c r="AE33" s="8"/>
      <c r="AF33" s="22"/>
      <c r="AG33" s="22"/>
      <c r="AH33" s="22"/>
      <c r="AI33" s="22"/>
      <c r="AJ33" s="22"/>
    </row>
    <row r="34" ht="26.25" customHeight="1">
      <c r="A34" s="79" t="s">
        <v>608</v>
      </c>
      <c r="B34" s="29" t="s">
        <v>304</v>
      </c>
      <c r="C34" s="31">
        <v>4.0</v>
      </c>
      <c r="D34" s="31">
        <v>1.0</v>
      </c>
      <c r="E34" s="31">
        <v>2.0</v>
      </c>
      <c r="F34" s="31">
        <v>508.0</v>
      </c>
      <c r="G34" s="41">
        <v>43592.0</v>
      </c>
      <c r="H34" s="34" t="s">
        <v>67</v>
      </c>
      <c r="I34" s="34"/>
      <c r="J34" s="34">
        <v>750000.0</v>
      </c>
      <c r="K34" s="31"/>
      <c r="L34" s="31" t="s">
        <v>141</v>
      </c>
      <c r="M34" s="29" t="s">
        <v>484</v>
      </c>
      <c r="N34" s="58" t="s">
        <v>185</v>
      </c>
      <c r="O34" s="31" t="s">
        <v>614</v>
      </c>
      <c r="P34" s="31" t="s">
        <v>615</v>
      </c>
      <c r="Q34" s="31" t="s">
        <v>616</v>
      </c>
      <c r="R34" s="31"/>
      <c r="S34" s="31" t="s">
        <v>617</v>
      </c>
      <c r="T34" s="31"/>
      <c r="U34" s="31"/>
      <c r="V34" s="31"/>
      <c r="W34" s="37"/>
      <c r="X34" s="64"/>
      <c r="Y34" s="40" t="s">
        <v>306</v>
      </c>
      <c r="Z34" s="35"/>
      <c r="AA34" s="35" t="s">
        <v>307</v>
      </c>
      <c r="AC34" s="8"/>
      <c r="AD34" s="22"/>
      <c r="AE34" s="8"/>
      <c r="AF34" s="22"/>
      <c r="AG34" s="22"/>
      <c r="AH34" s="22"/>
      <c r="AI34" s="22"/>
      <c r="AJ34" s="22"/>
    </row>
    <row r="35" ht="23.25" customHeight="1">
      <c r="A35" s="80" t="s">
        <v>619</v>
      </c>
      <c r="B35" s="29" t="s">
        <v>309</v>
      </c>
      <c r="C35" s="31">
        <v>4.0</v>
      </c>
      <c r="D35" s="31">
        <v>3.0</v>
      </c>
      <c r="E35" s="31">
        <v>2.0</v>
      </c>
      <c r="F35" s="13"/>
      <c r="G35" s="41">
        <v>43562.0</v>
      </c>
      <c r="H35" s="34" t="s">
        <v>67</v>
      </c>
      <c r="I35" s="34"/>
      <c r="J35" s="34">
        <v>800000.0</v>
      </c>
      <c r="K35" s="31"/>
      <c r="L35" s="31" t="s">
        <v>141</v>
      </c>
      <c r="M35" s="31" t="s">
        <v>52</v>
      </c>
      <c r="N35" s="31"/>
      <c r="O35" s="31" t="s">
        <v>625</v>
      </c>
      <c r="P35" s="31"/>
      <c r="Q35" s="31" t="s">
        <v>626</v>
      </c>
      <c r="R35" s="31"/>
      <c r="S35" s="31" t="s">
        <v>628</v>
      </c>
      <c r="T35" s="31"/>
      <c r="U35" s="31"/>
      <c r="V35" s="31"/>
      <c r="W35" s="37"/>
      <c r="X35" s="64"/>
      <c r="Y35" s="40" t="s">
        <v>311</v>
      </c>
      <c r="Z35" s="35"/>
      <c r="AA35" s="35" t="s">
        <v>312</v>
      </c>
      <c r="AC35" s="8"/>
      <c r="AD35" s="22"/>
      <c r="AE35" s="8"/>
      <c r="AF35" s="22"/>
      <c r="AG35" s="22"/>
      <c r="AH35" s="22"/>
      <c r="AI35" s="22"/>
      <c r="AJ35" s="22"/>
    </row>
    <row r="36" ht="31.5" customHeight="1">
      <c r="A36" s="86" t="s">
        <v>630</v>
      </c>
      <c r="B36" s="29" t="s">
        <v>314</v>
      </c>
      <c r="C36" s="31">
        <v>0.0</v>
      </c>
      <c r="D36" s="31">
        <v>0.0</v>
      </c>
      <c r="E36" s="31">
        <v>0.0</v>
      </c>
      <c r="F36" s="41">
        <v>728.0</v>
      </c>
      <c r="G36" s="41">
        <v>43684.0</v>
      </c>
      <c r="H36" s="34" t="s">
        <v>67</v>
      </c>
      <c r="I36" s="34"/>
      <c r="J36" s="34">
        <v>400000.0</v>
      </c>
      <c r="K36" s="31"/>
      <c r="L36" s="31" t="s">
        <v>141</v>
      </c>
      <c r="M36" s="29" t="s">
        <v>77</v>
      </c>
      <c r="N36" s="58" t="s">
        <v>182</v>
      </c>
      <c r="O36" s="62" t="s">
        <v>635</v>
      </c>
      <c r="P36" s="31"/>
      <c r="Q36" s="31" t="s">
        <v>636</v>
      </c>
      <c r="R36" s="31"/>
      <c r="S36" s="31" t="s">
        <v>637</v>
      </c>
      <c r="T36" s="31"/>
      <c r="U36" s="31"/>
      <c r="V36" s="31"/>
      <c r="W36" s="45"/>
      <c r="X36" s="64"/>
      <c r="Y36" s="40" t="s">
        <v>316</v>
      </c>
      <c r="Z36" s="35"/>
      <c r="AA36" s="35" t="s">
        <v>317</v>
      </c>
      <c r="AC36" s="8"/>
      <c r="AD36" s="22"/>
      <c r="AE36" s="8"/>
      <c r="AF36" s="22"/>
      <c r="AG36" s="22"/>
      <c r="AH36" s="22"/>
      <c r="AI36" s="22"/>
      <c r="AJ36" s="22"/>
    </row>
    <row r="37" ht="20.25" customHeight="1">
      <c r="A37" s="87" t="s">
        <v>639</v>
      </c>
      <c r="B37" s="29" t="s">
        <v>319</v>
      </c>
      <c r="C37" s="31">
        <v>1.0</v>
      </c>
      <c r="D37" s="31">
        <v>1.0</v>
      </c>
      <c r="E37" s="31">
        <v>1.0</v>
      </c>
      <c r="F37" s="13"/>
      <c r="G37" s="41">
        <v>43684.0</v>
      </c>
      <c r="H37" s="34" t="s">
        <v>67</v>
      </c>
      <c r="I37" s="34"/>
      <c r="J37" s="34">
        <v>529000.0</v>
      </c>
      <c r="K37" s="31"/>
      <c r="L37" s="31" t="s">
        <v>51</v>
      </c>
      <c r="M37" s="31" t="s">
        <v>83</v>
      </c>
      <c r="N37" s="31"/>
      <c r="O37" s="62" t="s">
        <v>644</v>
      </c>
      <c r="P37" s="62"/>
      <c r="Q37" s="62"/>
      <c r="R37" s="31"/>
      <c r="S37" s="31" t="s">
        <v>645</v>
      </c>
      <c r="T37" s="31"/>
      <c r="U37" s="31"/>
      <c r="V37" s="31"/>
      <c r="W37" s="37"/>
      <c r="X37" s="43"/>
      <c r="Y37" s="40" t="s">
        <v>321</v>
      </c>
      <c r="Z37" s="35"/>
      <c r="AA37" s="35" t="s">
        <v>322</v>
      </c>
      <c r="AC37" s="8"/>
      <c r="AD37" s="22"/>
      <c r="AE37" s="8"/>
      <c r="AF37" s="22"/>
      <c r="AG37" s="22"/>
      <c r="AH37" s="22"/>
      <c r="AI37" s="22"/>
      <c r="AJ37" s="22"/>
    </row>
    <row r="38" ht="29.25" customHeight="1">
      <c r="A38" s="87" t="s">
        <v>647</v>
      </c>
      <c r="B38" s="29" t="s">
        <v>324</v>
      </c>
      <c r="C38" s="31">
        <v>3.0</v>
      </c>
      <c r="D38" s="31">
        <v>2.0</v>
      </c>
      <c r="E38" s="31">
        <v>2.0</v>
      </c>
      <c r="F38" s="41">
        <v>546.0</v>
      </c>
      <c r="G38" s="41">
        <v>43776.0</v>
      </c>
      <c r="H38" s="34" t="s">
        <v>67</v>
      </c>
      <c r="I38" s="34"/>
      <c r="J38" s="34">
        <v>650000.0</v>
      </c>
      <c r="K38" s="31"/>
      <c r="L38" s="31" t="s">
        <v>141</v>
      </c>
      <c r="M38" s="29" t="s">
        <v>32</v>
      </c>
      <c r="N38" s="58" t="s">
        <v>58</v>
      </c>
      <c r="O38" s="31" t="s">
        <v>652</v>
      </c>
      <c r="P38" s="31"/>
      <c r="Q38" s="31" t="s">
        <v>654</v>
      </c>
      <c r="R38" s="31"/>
      <c r="S38" s="31" t="s">
        <v>655</v>
      </c>
      <c r="T38" s="31"/>
      <c r="U38" s="31"/>
      <c r="V38" s="31"/>
      <c r="W38" s="64"/>
      <c r="X38" s="64"/>
      <c r="Y38" s="40" t="s">
        <v>327</v>
      </c>
      <c r="Z38" s="35"/>
      <c r="AA38" s="35" t="s">
        <v>328</v>
      </c>
      <c r="AC38" s="8"/>
      <c r="AD38" s="22"/>
      <c r="AE38" s="8"/>
      <c r="AF38" s="22"/>
      <c r="AG38" s="22"/>
      <c r="AH38" s="22"/>
      <c r="AI38" s="22"/>
      <c r="AJ38" s="22"/>
    </row>
    <row r="39" ht="25.5" customHeight="1">
      <c r="A39" s="87" t="s">
        <v>656</v>
      </c>
      <c r="B39" s="29" t="s">
        <v>330</v>
      </c>
      <c r="C39" s="31">
        <v>2.0</v>
      </c>
      <c r="D39" s="31">
        <v>1.0</v>
      </c>
      <c r="E39" s="31">
        <v>1.0</v>
      </c>
      <c r="F39" s="31">
        <v>405.0</v>
      </c>
      <c r="G39" s="41" t="s">
        <v>658</v>
      </c>
      <c r="H39" s="34" t="s">
        <v>67</v>
      </c>
      <c r="I39" s="34"/>
      <c r="J39" s="34">
        <v>550000.0</v>
      </c>
      <c r="K39" s="31"/>
      <c r="L39" s="31" t="s">
        <v>141</v>
      </c>
      <c r="M39" s="29" t="s">
        <v>81</v>
      </c>
      <c r="N39" s="70" t="s">
        <v>77</v>
      </c>
      <c r="O39" s="31" t="s">
        <v>659</v>
      </c>
      <c r="P39" s="31"/>
      <c r="Q39" s="31"/>
      <c r="R39" s="31"/>
      <c r="S39" s="31"/>
      <c r="T39" s="31"/>
      <c r="U39" s="31"/>
      <c r="V39" s="31"/>
      <c r="W39" s="64"/>
      <c r="X39" s="64"/>
      <c r="Y39" s="40" t="s">
        <v>334</v>
      </c>
      <c r="Z39" s="35"/>
      <c r="AA39" s="35" t="s">
        <v>338</v>
      </c>
      <c r="AC39" s="8"/>
      <c r="AD39" s="22"/>
      <c r="AE39" s="8"/>
      <c r="AF39" s="22"/>
      <c r="AG39" s="22"/>
      <c r="AH39" s="22"/>
      <c r="AI39" s="22"/>
      <c r="AJ39" s="22"/>
    </row>
    <row r="40" ht="21.0" customHeight="1">
      <c r="A40" s="87" t="s">
        <v>660</v>
      </c>
      <c r="B40" s="29" t="s">
        <v>340</v>
      </c>
      <c r="C40" s="31">
        <v>3.0</v>
      </c>
      <c r="D40" s="31">
        <v>1.0</v>
      </c>
      <c r="E40" s="31">
        <v>1.0</v>
      </c>
      <c r="F40" s="31">
        <v>547.0</v>
      </c>
      <c r="G40" s="41">
        <v>43531.0</v>
      </c>
      <c r="H40" s="34" t="s">
        <v>67</v>
      </c>
      <c r="I40" s="34"/>
      <c r="J40" s="34">
        <v>600000.0</v>
      </c>
      <c r="K40" s="31"/>
      <c r="L40" s="31" t="s">
        <v>141</v>
      </c>
      <c r="M40" s="29" t="s">
        <v>479</v>
      </c>
      <c r="N40" s="70" t="s">
        <v>83</v>
      </c>
      <c r="O40" s="31" t="s">
        <v>661</v>
      </c>
      <c r="P40" s="31"/>
      <c r="Q40" s="31"/>
      <c r="R40" s="31"/>
      <c r="S40" s="31"/>
      <c r="T40" s="31"/>
      <c r="U40" s="31"/>
      <c r="V40" s="31"/>
      <c r="W40" s="89"/>
      <c r="X40" s="37"/>
      <c r="Y40" s="40" t="s">
        <v>342</v>
      </c>
      <c r="Z40" s="35"/>
      <c r="AA40" s="35" t="s">
        <v>343</v>
      </c>
      <c r="AC40" s="8"/>
      <c r="AD40" s="22"/>
      <c r="AE40" s="8"/>
      <c r="AF40" s="22"/>
      <c r="AG40" s="22"/>
      <c r="AH40" s="22"/>
      <c r="AI40" s="22"/>
      <c r="AJ40" s="22"/>
    </row>
    <row r="41" ht="27.0" customHeight="1">
      <c r="A41" s="87" t="s">
        <v>662</v>
      </c>
      <c r="B41" s="29" t="s">
        <v>345</v>
      </c>
      <c r="C41" s="31">
        <v>3.0</v>
      </c>
      <c r="D41" s="31">
        <v>2.0</v>
      </c>
      <c r="E41" s="31">
        <v>2.0</v>
      </c>
      <c r="F41" s="31">
        <v>659.0</v>
      </c>
      <c r="G41" s="41" t="s">
        <v>658</v>
      </c>
      <c r="H41" s="34" t="s">
        <v>663</v>
      </c>
      <c r="I41" s="34"/>
      <c r="J41" s="34">
        <v>600000.0</v>
      </c>
      <c r="K41" s="31"/>
      <c r="L41" s="31" t="s">
        <v>141</v>
      </c>
      <c r="M41" s="31" t="s">
        <v>52</v>
      </c>
      <c r="N41" s="31"/>
      <c r="O41" s="31" t="s">
        <v>664</v>
      </c>
      <c r="P41" s="31" t="s">
        <v>665</v>
      </c>
      <c r="Q41" s="31" t="s">
        <v>666</v>
      </c>
      <c r="R41" s="31"/>
      <c r="S41" s="31" t="s">
        <v>667</v>
      </c>
      <c r="T41" s="31"/>
      <c r="U41" s="31"/>
      <c r="V41" s="31"/>
      <c r="W41" s="37"/>
      <c r="X41" s="64"/>
      <c r="Y41" s="40" t="s">
        <v>348</v>
      </c>
      <c r="Z41" s="35"/>
      <c r="AA41" s="35" t="s">
        <v>349</v>
      </c>
      <c r="AC41" s="8"/>
      <c r="AD41" s="22"/>
      <c r="AE41" s="8"/>
      <c r="AF41" s="22"/>
      <c r="AG41" s="22"/>
      <c r="AH41" s="22"/>
      <c r="AI41" s="22"/>
      <c r="AJ41" s="22"/>
    </row>
    <row r="42" ht="26.25" customHeight="1">
      <c r="A42" s="87" t="s">
        <v>668</v>
      </c>
      <c r="B42" s="29" t="s">
        <v>353</v>
      </c>
      <c r="C42" s="31">
        <v>3.0</v>
      </c>
      <c r="D42" s="31">
        <v>2.0</v>
      </c>
      <c r="E42" s="31">
        <v>2.0</v>
      </c>
      <c r="F42" s="16"/>
      <c r="G42" s="31" t="s">
        <v>669</v>
      </c>
      <c r="H42" s="34" t="s">
        <v>67</v>
      </c>
      <c r="I42" s="34"/>
      <c r="J42" s="34">
        <v>950000.0</v>
      </c>
      <c r="K42" s="31"/>
      <c r="L42" s="31" t="s">
        <v>141</v>
      </c>
      <c r="M42" s="31" t="s">
        <v>83</v>
      </c>
      <c r="N42" s="31"/>
      <c r="O42" s="31" t="s">
        <v>670</v>
      </c>
      <c r="P42" s="31"/>
      <c r="Q42" s="31" t="s">
        <v>671</v>
      </c>
      <c r="R42" s="31"/>
      <c r="S42" s="31" t="s">
        <v>672</v>
      </c>
      <c r="T42" s="31"/>
      <c r="U42" s="31"/>
      <c r="V42" s="31"/>
      <c r="W42" s="37"/>
      <c r="X42" s="64"/>
      <c r="Y42" s="40" t="s">
        <v>355</v>
      </c>
      <c r="Z42" s="35"/>
      <c r="AA42" s="35" t="s">
        <v>356</v>
      </c>
      <c r="AC42" s="8"/>
      <c r="AD42" s="22"/>
      <c r="AE42" s="8"/>
      <c r="AF42" s="22"/>
      <c r="AG42" s="22"/>
      <c r="AH42" s="22"/>
      <c r="AI42" s="22"/>
      <c r="AJ42" s="22"/>
    </row>
    <row r="43" ht="21.0" customHeight="1">
      <c r="A43" s="87" t="s">
        <v>673</v>
      </c>
      <c r="B43" s="29" t="s">
        <v>358</v>
      </c>
      <c r="C43" s="31">
        <v>2.0</v>
      </c>
      <c r="D43" s="31">
        <v>1.0</v>
      </c>
      <c r="E43" s="31">
        <v>1.0</v>
      </c>
      <c r="F43" s="16"/>
      <c r="G43" s="31" t="s">
        <v>669</v>
      </c>
      <c r="H43" s="34" t="s">
        <v>67</v>
      </c>
      <c r="I43" s="34"/>
      <c r="J43" s="34">
        <v>400000.0</v>
      </c>
      <c r="K43" s="31"/>
      <c r="L43" s="31" t="s">
        <v>141</v>
      </c>
      <c r="M43" s="31" t="s">
        <v>479</v>
      </c>
      <c r="N43" s="31"/>
      <c r="O43" s="31" t="s">
        <v>677</v>
      </c>
      <c r="P43" s="31"/>
      <c r="Q43" s="31" t="s">
        <v>678</v>
      </c>
      <c r="R43" s="31"/>
      <c r="S43" s="31" t="s">
        <v>679</v>
      </c>
      <c r="T43" s="31"/>
      <c r="U43" s="31"/>
      <c r="V43" s="31"/>
      <c r="W43" s="45"/>
      <c r="X43" s="64"/>
      <c r="Y43" s="69" t="s">
        <v>361</v>
      </c>
      <c r="Z43" s="35"/>
      <c r="AA43" s="35" t="s">
        <v>362</v>
      </c>
      <c r="AC43" s="8"/>
      <c r="AD43" s="22"/>
      <c r="AE43" s="8"/>
      <c r="AF43" s="22"/>
      <c r="AG43" s="22"/>
      <c r="AH43" s="22"/>
      <c r="AI43" s="22"/>
      <c r="AJ43" s="22"/>
    </row>
    <row r="44" ht="29.25" customHeight="1">
      <c r="A44" s="87" t="s">
        <v>681</v>
      </c>
      <c r="B44" s="29" t="s">
        <v>364</v>
      </c>
      <c r="C44" s="31">
        <v>5.0</v>
      </c>
      <c r="D44" s="31">
        <v>4.0</v>
      </c>
      <c r="E44" s="31">
        <v>2.0</v>
      </c>
      <c r="F44" s="31">
        <v>417.0</v>
      </c>
      <c r="G44" s="31" t="s">
        <v>683</v>
      </c>
      <c r="H44" s="34" t="s">
        <v>67</v>
      </c>
      <c r="I44" s="34"/>
      <c r="J44" s="34">
        <v>1400000.0</v>
      </c>
      <c r="K44" s="31"/>
      <c r="L44" s="31" t="s">
        <v>141</v>
      </c>
      <c r="M44" s="29" t="s">
        <v>77</v>
      </c>
      <c r="N44" s="58" t="s">
        <v>226</v>
      </c>
      <c r="O44" s="31"/>
      <c r="P44" s="31"/>
      <c r="Q44" s="31"/>
      <c r="R44" s="31"/>
      <c r="S44" s="31"/>
      <c r="T44" s="31"/>
      <c r="U44" s="31"/>
      <c r="V44" s="31"/>
      <c r="W44" s="45"/>
      <c r="X44" s="64"/>
      <c r="Y44" s="40" t="s">
        <v>366</v>
      </c>
      <c r="Z44" s="35"/>
      <c r="AA44" s="35" t="s">
        <v>367</v>
      </c>
      <c r="AC44" s="8"/>
      <c r="AD44" s="22"/>
      <c r="AE44" s="8"/>
      <c r="AF44" s="22"/>
      <c r="AG44" s="22"/>
      <c r="AH44" s="22"/>
      <c r="AI44" s="22"/>
      <c r="AJ44" s="22"/>
    </row>
    <row r="45" ht="21.0" customHeight="1">
      <c r="A45" s="91" t="s">
        <v>685</v>
      </c>
      <c r="B45" s="29" t="s">
        <v>368</v>
      </c>
      <c r="C45" s="31">
        <v>2.0</v>
      </c>
      <c r="D45" s="31">
        <v>2.0</v>
      </c>
      <c r="E45" s="31">
        <v>2.0</v>
      </c>
      <c r="F45" s="16"/>
      <c r="G45" s="31" t="s">
        <v>688</v>
      </c>
      <c r="H45" s="34" t="s">
        <v>67</v>
      </c>
      <c r="I45" s="34"/>
      <c r="J45" s="34">
        <v>475000.0</v>
      </c>
      <c r="K45" s="31"/>
      <c r="L45" s="31" t="s">
        <v>141</v>
      </c>
      <c r="M45" s="31" t="s">
        <v>120</v>
      </c>
      <c r="N45" s="31"/>
      <c r="O45" s="31" t="s">
        <v>689</v>
      </c>
      <c r="P45" s="31" t="s">
        <v>690</v>
      </c>
      <c r="Q45" s="31" t="s">
        <v>691</v>
      </c>
      <c r="R45" s="31"/>
      <c r="S45" s="31" t="s">
        <v>692</v>
      </c>
      <c r="T45" s="31"/>
      <c r="U45" s="31"/>
      <c r="V45" s="31"/>
      <c r="W45" s="45"/>
      <c r="X45" s="64"/>
      <c r="Y45" s="40" t="s">
        <v>371</v>
      </c>
      <c r="Z45" s="35"/>
      <c r="AA45" s="35" t="s">
        <v>372</v>
      </c>
      <c r="AC45" s="8"/>
      <c r="AD45" s="22"/>
      <c r="AE45" s="8"/>
      <c r="AF45" s="22"/>
      <c r="AG45" s="22"/>
      <c r="AH45" s="22"/>
      <c r="AI45" s="22"/>
      <c r="AJ45" s="22"/>
    </row>
    <row r="46" ht="17.25" customHeight="1">
      <c r="A46" s="91" t="s">
        <v>693</v>
      </c>
      <c r="B46" s="29" t="s">
        <v>375</v>
      </c>
      <c r="C46" s="31">
        <v>1.0</v>
      </c>
      <c r="D46" s="31">
        <v>1.0</v>
      </c>
      <c r="E46" s="31">
        <v>1.0</v>
      </c>
      <c r="F46" s="16"/>
      <c r="G46" s="31" t="s">
        <v>688</v>
      </c>
      <c r="H46" s="34" t="s">
        <v>663</v>
      </c>
      <c r="I46" s="34"/>
      <c r="J46" s="34" t="s">
        <v>695</v>
      </c>
      <c r="K46" s="31"/>
      <c r="L46" s="31" t="s">
        <v>141</v>
      </c>
      <c r="M46" s="29" t="s">
        <v>105</v>
      </c>
      <c r="N46" s="58" t="s">
        <v>296</v>
      </c>
      <c r="O46" s="62" t="s">
        <v>696</v>
      </c>
      <c r="P46" s="31"/>
      <c r="Q46" s="31" t="s">
        <v>697</v>
      </c>
      <c r="R46" s="31"/>
      <c r="S46" s="31" t="s">
        <v>698</v>
      </c>
      <c r="T46" s="31"/>
      <c r="U46" s="31"/>
      <c r="V46" s="31"/>
      <c r="W46" s="37"/>
      <c r="X46" s="64"/>
      <c r="Y46" s="40" t="s">
        <v>378</v>
      </c>
      <c r="Z46" s="35"/>
      <c r="AA46" s="35" t="s">
        <v>379</v>
      </c>
      <c r="AC46" s="8"/>
      <c r="AD46" s="22"/>
      <c r="AE46" s="8"/>
      <c r="AF46" s="22"/>
      <c r="AG46" s="22"/>
      <c r="AH46" s="22"/>
      <c r="AI46" s="22"/>
      <c r="AJ46" s="22"/>
    </row>
    <row r="47" ht="32.25" customHeight="1">
      <c r="A47" s="92" t="s">
        <v>699</v>
      </c>
      <c r="B47" s="29" t="s">
        <v>385</v>
      </c>
      <c r="C47" s="31">
        <v>3.0</v>
      </c>
      <c r="D47" s="31">
        <v>2.0</v>
      </c>
      <c r="E47" s="31">
        <v>2.0</v>
      </c>
      <c r="F47" s="31">
        <v>607.0</v>
      </c>
      <c r="G47" s="31" t="s">
        <v>701</v>
      </c>
      <c r="H47" s="31" t="s">
        <v>391</v>
      </c>
      <c r="I47" s="31"/>
      <c r="J47" s="34">
        <v>700000.0</v>
      </c>
      <c r="K47" s="31"/>
      <c r="L47" s="31" t="s">
        <v>141</v>
      </c>
      <c r="M47" s="29" t="s">
        <v>32</v>
      </c>
      <c r="N47" s="58" t="s">
        <v>58</v>
      </c>
      <c r="O47" s="31" t="s">
        <v>702</v>
      </c>
      <c r="P47" s="31" t="s">
        <v>703</v>
      </c>
      <c r="Q47" s="31" t="s">
        <v>704</v>
      </c>
      <c r="R47" s="31"/>
      <c r="S47" s="31" t="s">
        <v>705</v>
      </c>
      <c r="T47" s="31"/>
      <c r="U47" s="31"/>
      <c r="V47" s="31"/>
      <c r="W47" s="64"/>
      <c r="X47" s="64"/>
      <c r="Y47" s="40" t="s">
        <v>388</v>
      </c>
      <c r="Z47" s="35"/>
      <c r="AA47" s="35" t="s">
        <v>390</v>
      </c>
      <c r="AC47" s="8"/>
      <c r="AD47" s="22"/>
      <c r="AE47" s="8"/>
      <c r="AF47" s="22"/>
      <c r="AG47" s="22"/>
      <c r="AH47" s="22"/>
      <c r="AI47" s="22"/>
      <c r="AJ47" s="22"/>
    </row>
    <row r="48" ht="32.25" customHeight="1">
      <c r="A48" s="91" t="s">
        <v>707</v>
      </c>
      <c r="B48" s="29" t="s">
        <v>393</v>
      </c>
      <c r="C48" s="31">
        <v>4.0</v>
      </c>
      <c r="D48" s="31">
        <v>2.0</v>
      </c>
      <c r="E48" s="31">
        <v>5.0</v>
      </c>
      <c r="F48" s="31">
        <v>554.0</v>
      </c>
      <c r="G48" s="31" t="s">
        <v>701</v>
      </c>
      <c r="H48" s="31" t="s">
        <v>710</v>
      </c>
      <c r="I48" s="34"/>
      <c r="J48" s="34">
        <v>700000.0</v>
      </c>
      <c r="K48" s="31"/>
      <c r="L48" s="31" t="s">
        <v>141</v>
      </c>
      <c r="M48" s="31" t="s">
        <v>263</v>
      </c>
      <c r="N48" s="31"/>
      <c r="O48" s="31" t="s">
        <v>711</v>
      </c>
      <c r="P48" s="31"/>
      <c r="Q48" s="31" t="s">
        <v>712</v>
      </c>
      <c r="R48" s="31"/>
      <c r="S48" s="31" t="s">
        <v>713</v>
      </c>
      <c r="T48" s="31"/>
      <c r="U48" s="31"/>
      <c r="V48" s="31"/>
      <c r="W48" s="64"/>
      <c r="X48" s="45"/>
      <c r="Y48" s="40" t="s">
        <v>342</v>
      </c>
      <c r="Z48" s="35"/>
      <c r="AA48" s="35" t="s">
        <v>397</v>
      </c>
      <c r="AC48" s="8"/>
      <c r="AD48" s="22"/>
      <c r="AE48" s="8"/>
      <c r="AF48" s="22"/>
      <c r="AG48" s="22"/>
      <c r="AH48" s="22"/>
      <c r="AI48" s="22"/>
      <c r="AJ48" s="22"/>
    </row>
    <row r="49" ht="21.0" customHeight="1">
      <c r="A49" s="91" t="s">
        <v>714</v>
      </c>
      <c r="B49" s="29" t="s">
        <v>399</v>
      </c>
      <c r="C49" s="31">
        <v>5.0</v>
      </c>
      <c r="D49" s="31">
        <v>2.0</v>
      </c>
      <c r="E49" s="31">
        <v>2.0</v>
      </c>
      <c r="F49" s="31">
        <v>810.0</v>
      </c>
      <c r="G49" s="31" t="s">
        <v>715</v>
      </c>
      <c r="H49" s="34" t="s">
        <v>716</v>
      </c>
      <c r="I49" s="34"/>
      <c r="J49" s="34">
        <v>2000000.0</v>
      </c>
      <c r="K49" s="31"/>
      <c r="L49" s="31" t="s">
        <v>141</v>
      </c>
      <c r="M49" s="29" t="s">
        <v>83</v>
      </c>
      <c r="N49" s="58" t="s">
        <v>226</v>
      </c>
      <c r="O49" s="31" t="s">
        <v>717</v>
      </c>
      <c r="P49" s="31"/>
      <c r="Q49" s="31" t="s">
        <v>718</v>
      </c>
      <c r="R49" s="31"/>
      <c r="S49" s="31" t="s">
        <v>719</v>
      </c>
      <c r="T49" s="31"/>
      <c r="U49" s="31"/>
      <c r="V49" s="31"/>
      <c r="W49" s="37"/>
      <c r="X49" s="64"/>
      <c r="Y49" s="40" t="s">
        <v>401</v>
      </c>
      <c r="Z49" s="35"/>
      <c r="AA49" s="35" t="s">
        <v>402</v>
      </c>
      <c r="AC49" s="8"/>
      <c r="AD49" s="22"/>
      <c r="AE49" s="8"/>
      <c r="AF49" s="22"/>
      <c r="AG49" s="22"/>
      <c r="AH49" s="22"/>
      <c r="AI49" s="22"/>
      <c r="AJ49" s="22"/>
    </row>
    <row r="50" ht="28.5" customHeight="1">
      <c r="A50" s="91" t="s">
        <v>720</v>
      </c>
      <c r="B50" s="29" t="s">
        <v>404</v>
      </c>
      <c r="C50" s="31">
        <v>0.0</v>
      </c>
      <c r="D50" s="31">
        <v>0.0</v>
      </c>
      <c r="E50" s="31">
        <v>0.0</v>
      </c>
      <c r="F50" s="31" t="s">
        <v>721</v>
      </c>
      <c r="G50" s="31" t="s">
        <v>715</v>
      </c>
      <c r="H50" s="34" t="s">
        <v>391</v>
      </c>
      <c r="I50" s="34"/>
      <c r="J50" s="34">
        <v>450000.0</v>
      </c>
      <c r="K50" s="31"/>
      <c r="L50" s="31" t="s">
        <v>141</v>
      </c>
      <c r="M50" s="29" t="s">
        <v>32</v>
      </c>
      <c r="N50" s="58" t="s">
        <v>58</v>
      </c>
      <c r="O50" s="31"/>
      <c r="P50" s="31"/>
      <c r="Q50" s="31"/>
      <c r="R50" s="31"/>
      <c r="S50" s="31"/>
      <c r="T50" s="31"/>
      <c r="U50" s="31"/>
      <c r="V50" s="31"/>
      <c r="W50" s="37"/>
      <c r="X50" s="64"/>
      <c r="Y50" s="63"/>
      <c r="Z50" s="35"/>
      <c r="AA50" s="35" t="s">
        <v>406</v>
      </c>
      <c r="AC50" s="8"/>
      <c r="AD50" s="22"/>
      <c r="AE50" s="8"/>
      <c r="AF50" s="22"/>
      <c r="AG50" s="22"/>
      <c r="AH50" s="22"/>
      <c r="AI50" s="22"/>
      <c r="AJ50" s="22"/>
    </row>
    <row r="51" ht="25.5" customHeight="1">
      <c r="A51" s="91" t="s">
        <v>722</v>
      </c>
      <c r="B51" s="29" t="s">
        <v>408</v>
      </c>
      <c r="C51" s="31">
        <v>3.0</v>
      </c>
      <c r="D51" s="31">
        <v>2.0</v>
      </c>
      <c r="E51" s="31">
        <v>2.0</v>
      </c>
      <c r="F51" s="16"/>
      <c r="G51" s="31" t="s">
        <v>723</v>
      </c>
      <c r="H51" s="34" t="s">
        <v>67</v>
      </c>
      <c r="I51" s="34"/>
      <c r="J51" s="34">
        <v>750000.0</v>
      </c>
      <c r="K51" s="31"/>
      <c r="L51" s="31" t="s">
        <v>141</v>
      </c>
      <c r="M51" s="31" t="s">
        <v>52</v>
      </c>
      <c r="N51" s="31"/>
      <c r="O51" s="31" t="s">
        <v>625</v>
      </c>
      <c r="P51" s="31"/>
      <c r="Q51" s="31" t="s">
        <v>626</v>
      </c>
      <c r="R51" s="31"/>
      <c r="S51" s="31" t="s">
        <v>628</v>
      </c>
      <c r="T51" s="31"/>
      <c r="U51" s="31"/>
      <c r="V51" s="31"/>
      <c r="W51" s="45"/>
      <c r="X51" s="45"/>
      <c r="Y51" s="40" t="s">
        <v>409</v>
      </c>
      <c r="Z51" s="35"/>
      <c r="AA51" s="35" t="s">
        <v>410</v>
      </c>
      <c r="AC51" s="8"/>
      <c r="AD51" s="22"/>
      <c r="AE51" s="8"/>
      <c r="AF51" s="22"/>
      <c r="AG51" s="22"/>
      <c r="AH51" s="22"/>
      <c r="AI51" s="22"/>
      <c r="AJ51" s="22"/>
    </row>
    <row r="52" ht="24.75" customHeight="1">
      <c r="A52" s="92" t="s">
        <v>724</v>
      </c>
      <c r="B52" s="29" t="s">
        <v>411</v>
      </c>
      <c r="C52" s="31">
        <v>3.0</v>
      </c>
      <c r="D52" s="31">
        <v>2.0</v>
      </c>
      <c r="E52" s="31">
        <v>2.0</v>
      </c>
      <c r="F52" s="31">
        <v>212.0</v>
      </c>
      <c r="G52" s="41" t="s">
        <v>725</v>
      </c>
      <c r="H52" s="34" t="s">
        <v>67</v>
      </c>
      <c r="I52" s="34"/>
      <c r="J52" s="34">
        <v>850000.0</v>
      </c>
      <c r="K52" s="31"/>
      <c r="L52" s="31" t="s">
        <v>141</v>
      </c>
      <c r="M52" s="31" t="s">
        <v>263</v>
      </c>
      <c r="N52" s="31"/>
      <c r="O52" s="31" t="s">
        <v>726</v>
      </c>
      <c r="P52" s="31" t="s">
        <v>727</v>
      </c>
      <c r="Q52" s="31" t="s">
        <v>728</v>
      </c>
      <c r="R52" s="31"/>
      <c r="S52" s="31" t="s">
        <v>729</v>
      </c>
      <c r="T52" s="31"/>
      <c r="U52" s="31"/>
      <c r="V52" s="31"/>
      <c r="W52" s="64"/>
      <c r="X52" s="64"/>
      <c r="Y52" s="40" t="s">
        <v>413</v>
      </c>
      <c r="Z52" s="35"/>
      <c r="AA52" s="35" t="s">
        <v>414</v>
      </c>
      <c r="AC52" s="8"/>
      <c r="AD52" s="22"/>
      <c r="AE52" s="8"/>
      <c r="AF52" s="22"/>
      <c r="AG52" s="22"/>
      <c r="AH52" s="22"/>
      <c r="AI52" s="22"/>
      <c r="AJ52" s="22"/>
    </row>
    <row r="53" ht="24.75" customHeight="1">
      <c r="A53" s="91" t="s">
        <v>730</v>
      </c>
      <c r="B53" s="29" t="s">
        <v>418</v>
      </c>
      <c r="C53" s="31">
        <v>1.0</v>
      </c>
      <c r="D53" s="31">
        <v>1.0</v>
      </c>
      <c r="E53" s="31">
        <v>1.0</v>
      </c>
      <c r="F53" s="16"/>
      <c r="G53" s="41" t="s">
        <v>725</v>
      </c>
      <c r="H53" s="34" t="s">
        <v>731</v>
      </c>
      <c r="I53" s="34"/>
      <c r="J53" s="34">
        <v>250000.0</v>
      </c>
      <c r="K53" s="31"/>
      <c r="L53" s="31" t="s">
        <v>141</v>
      </c>
      <c r="M53" s="29" t="s">
        <v>32</v>
      </c>
      <c r="N53" s="58" t="s">
        <v>58</v>
      </c>
      <c r="O53" s="31" t="s">
        <v>732</v>
      </c>
      <c r="P53" s="31"/>
      <c r="Q53" s="31" t="s">
        <v>733</v>
      </c>
      <c r="R53" s="31"/>
      <c r="S53" s="31" t="s">
        <v>734</v>
      </c>
      <c r="T53" s="31"/>
      <c r="U53" s="31"/>
      <c r="V53" s="31"/>
      <c r="W53" s="37"/>
      <c r="X53" s="64"/>
      <c r="Y53" s="40" t="s">
        <v>428</v>
      </c>
      <c r="Z53" s="35"/>
      <c r="AA53" s="35" t="s">
        <v>429</v>
      </c>
      <c r="AC53" s="8"/>
      <c r="AD53" s="22"/>
      <c r="AE53" s="8"/>
      <c r="AF53" s="22"/>
      <c r="AG53" s="22"/>
      <c r="AH53" s="22"/>
      <c r="AI53" s="22"/>
      <c r="AJ53" s="22"/>
    </row>
    <row r="54" ht="24.0" customHeight="1">
      <c r="A54" s="93" t="s">
        <v>735</v>
      </c>
      <c r="B54" s="29" t="s">
        <v>431</v>
      </c>
      <c r="C54" s="31">
        <v>4.0</v>
      </c>
      <c r="D54" s="31">
        <v>1.0</v>
      </c>
      <c r="E54" s="31">
        <v>2.0</v>
      </c>
      <c r="F54" s="31">
        <v>761.0</v>
      </c>
      <c r="G54" s="41">
        <v>43593.0</v>
      </c>
      <c r="H54" s="31" t="s">
        <v>67</v>
      </c>
      <c r="I54" s="34"/>
      <c r="J54" s="95">
        <v>600000.0</v>
      </c>
      <c r="K54" s="31"/>
      <c r="L54" s="31" t="s">
        <v>141</v>
      </c>
      <c r="M54" s="29" t="s">
        <v>77</v>
      </c>
      <c r="N54" s="58" t="s">
        <v>182</v>
      </c>
      <c r="O54" s="31" t="s">
        <v>736</v>
      </c>
      <c r="P54" s="31" t="s">
        <v>737</v>
      </c>
      <c r="Q54" s="31" t="s">
        <v>738</v>
      </c>
      <c r="R54" s="31"/>
      <c r="S54" s="31"/>
      <c r="T54" s="31"/>
      <c r="U54" s="31"/>
      <c r="V54" s="31"/>
      <c r="W54" s="37"/>
      <c r="X54" s="64"/>
      <c r="Y54" s="40" t="s">
        <v>434</v>
      </c>
      <c r="Z54" s="35"/>
      <c r="AA54" s="71" t="s">
        <v>435</v>
      </c>
      <c r="AB54" s="96"/>
      <c r="AC54" s="8"/>
      <c r="AD54" s="22"/>
      <c r="AE54" s="8"/>
      <c r="AF54" s="22"/>
      <c r="AG54" s="22"/>
      <c r="AH54" s="22"/>
      <c r="AI54" s="22"/>
      <c r="AJ54" s="22"/>
    </row>
    <row r="55" ht="39.0" customHeight="1">
      <c r="A55" s="99" t="s">
        <v>739</v>
      </c>
      <c r="B55" s="29" t="s">
        <v>437</v>
      </c>
      <c r="C55" s="31">
        <v>2.0</v>
      </c>
      <c r="D55" s="31">
        <v>2.0</v>
      </c>
      <c r="E55" s="31">
        <v>1.0</v>
      </c>
      <c r="F55" s="16"/>
      <c r="G55" s="41">
        <v>43654.0</v>
      </c>
      <c r="H55" s="31" t="s">
        <v>67</v>
      </c>
      <c r="I55" s="95"/>
      <c r="J55" s="95">
        <v>450000.0</v>
      </c>
      <c r="K55" s="31"/>
      <c r="L55" s="31" t="s">
        <v>141</v>
      </c>
      <c r="M55" s="31" t="s">
        <v>263</v>
      </c>
      <c r="N55" s="31"/>
      <c r="O55" s="31" t="s">
        <v>740</v>
      </c>
      <c r="P55" s="31"/>
      <c r="Q55" s="31" t="s">
        <v>741</v>
      </c>
      <c r="R55" s="31"/>
      <c r="S55" s="31" t="s">
        <v>742</v>
      </c>
      <c r="T55" s="31"/>
      <c r="U55" s="31"/>
      <c r="V55" s="31"/>
      <c r="W55" s="45"/>
      <c r="X55" s="64"/>
      <c r="Y55" s="40" t="s">
        <v>439</v>
      </c>
      <c r="Z55" s="35"/>
      <c r="AA55" s="71" t="s">
        <v>440</v>
      </c>
      <c r="AB55" s="96"/>
      <c r="AC55" s="8"/>
      <c r="AD55" s="22"/>
      <c r="AE55" s="8"/>
      <c r="AF55" s="22"/>
      <c r="AG55" s="22"/>
      <c r="AH55" s="22"/>
      <c r="AI55" s="22"/>
      <c r="AJ55" s="22"/>
    </row>
    <row r="56" ht="24.0" customHeight="1">
      <c r="A56" s="99" t="s">
        <v>745</v>
      </c>
      <c r="B56" s="29" t="s">
        <v>442</v>
      </c>
      <c r="C56" s="31">
        <v>2.0</v>
      </c>
      <c r="D56" s="31">
        <v>1.0</v>
      </c>
      <c r="E56" s="31">
        <v>3.0</v>
      </c>
      <c r="F56" s="31">
        <v>607.0</v>
      </c>
      <c r="G56" s="41">
        <v>43654.0</v>
      </c>
      <c r="H56" s="31" t="s">
        <v>663</v>
      </c>
      <c r="I56" s="95"/>
      <c r="J56" s="95">
        <v>550000.0</v>
      </c>
      <c r="K56" s="31"/>
      <c r="L56" s="31" t="s">
        <v>141</v>
      </c>
      <c r="M56" s="31" t="s">
        <v>81</v>
      </c>
      <c r="N56" s="31"/>
      <c r="O56" s="31" t="s">
        <v>746</v>
      </c>
      <c r="P56" s="31"/>
      <c r="Q56" s="31" t="s">
        <v>747</v>
      </c>
      <c r="R56" s="31"/>
      <c r="S56" s="31" t="s">
        <v>748</v>
      </c>
      <c r="T56" s="31"/>
      <c r="U56" s="31"/>
      <c r="V56" s="31"/>
      <c r="W56" s="37"/>
      <c r="X56" s="37"/>
      <c r="Y56" s="33" t="s">
        <v>445</v>
      </c>
      <c r="Z56" s="35"/>
      <c r="AA56" s="71" t="s">
        <v>446</v>
      </c>
      <c r="AB56" s="96"/>
      <c r="AC56" s="8"/>
      <c r="AD56" s="22"/>
      <c r="AE56" s="8"/>
      <c r="AF56" s="22"/>
      <c r="AG56" s="22"/>
      <c r="AH56" s="22"/>
      <c r="AI56" s="22"/>
      <c r="AJ56" s="22"/>
    </row>
    <row r="57" ht="26.25" customHeight="1">
      <c r="A57" s="99" t="s">
        <v>749</v>
      </c>
      <c r="B57" s="29" t="s">
        <v>448</v>
      </c>
      <c r="C57" s="31">
        <v>4.0</v>
      </c>
      <c r="D57" s="31">
        <v>1.0</v>
      </c>
      <c r="E57" s="31">
        <v>2.0</v>
      </c>
      <c r="F57" s="31">
        <v>564.0</v>
      </c>
      <c r="G57" s="41">
        <v>43654.0</v>
      </c>
      <c r="H57" s="31" t="s">
        <v>67</v>
      </c>
      <c r="I57" s="95"/>
      <c r="J57" s="95">
        <v>650000.0</v>
      </c>
      <c r="K57" s="31"/>
      <c r="L57" s="31" t="s">
        <v>141</v>
      </c>
      <c r="M57" s="29" t="s">
        <v>77</v>
      </c>
      <c r="N57" s="58" t="s">
        <v>182</v>
      </c>
      <c r="O57" s="31" t="s">
        <v>750</v>
      </c>
      <c r="P57" s="31" t="s">
        <v>751</v>
      </c>
      <c r="Q57" s="31" t="s">
        <v>752</v>
      </c>
      <c r="R57" s="31"/>
      <c r="S57" s="31" t="s">
        <v>753</v>
      </c>
      <c r="T57" s="31"/>
      <c r="U57" s="31"/>
      <c r="V57" s="31"/>
      <c r="W57" s="64"/>
      <c r="X57" s="64"/>
      <c r="Y57" s="33" t="s">
        <v>450</v>
      </c>
      <c r="Z57" s="35"/>
      <c r="AA57" s="71" t="s">
        <v>451</v>
      </c>
      <c r="AB57" s="96"/>
      <c r="AC57" s="8"/>
      <c r="AD57" s="22"/>
      <c r="AE57" s="8"/>
      <c r="AF57" s="22"/>
      <c r="AG57" s="22"/>
      <c r="AH57" s="22"/>
      <c r="AI57" s="22"/>
      <c r="AJ57" s="22"/>
    </row>
    <row r="58" ht="25.5" customHeight="1">
      <c r="A58" s="99" t="s">
        <v>754</v>
      </c>
      <c r="B58" s="72" t="s">
        <v>454</v>
      </c>
      <c r="C58" s="73">
        <v>3.0</v>
      </c>
      <c r="D58" s="73">
        <v>1.0</v>
      </c>
      <c r="E58" s="73">
        <v>1.0</v>
      </c>
      <c r="F58" s="73">
        <v>825.0</v>
      </c>
      <c r="G58" s="102">
        <v>43654.0</v>
      </c>
      <c r="H58" s="103" t="s">
        <v>67</v>
      </c>
      <c r="I58" s="95"/>
      <c r="J58" s="104">
        <v>600000.0</v>
      </c>
      <c r="K58" s="31"/>
      <c r="L58" s="103" t="s">
        <v>141</v>
      </c>
      <c r="M58" s="103" t="s">
        <v>120</v>
      </c>
      <c r="N58" s="31"/>
      <c r="O58" s="103" t="s">
        <v>755</v>
      </c>
      <c r="P58" s="16"/>
      <c r="Q58" s="103" t="s">
        <v>756</v>
      </c>
      <c r="R58" s="31"/>
      <c r="S58" s="103" t="s">
        <v>757</v>
      </c>
      <c r="T58" s="31"/>
      <c r="U58" s="31"/>
      <c r="V58" s="31"/>
      <c r="W58" s="45"/>
      <c r="X58" s="64"/>
      <c r="Y58" s="74" t="s">
        <v>461</v>
      </c>
      <c r="Z58" s="35"/>
      <c r="AA58" s="75" t="s">
        <v>462</v>
      </c>
      <c r="AB58" s="96"/>
      <c r="AC58" s="8"/>
      <c r="AD58" s="22"/>
      <c r="AE58" s="8"/>
      <c r="AF58" s="22"/>
      <c r="AG58" s="22"/>
      <c r="AH58" s="22"/>
      <c r="AI58" s="22"/>
      <c r="AJ58" s="22"/>
    </row>
    <row r="59" ht="27.75" customHeight="1">
      <c r="A59" s="99" t="s">
        <v>758</v>
      </c>
      <c r="B59" s="72" t="s">
        <v>464</v>
      </c>
      <c r="C59" s="73">
        <v>4.0</v>
      </c>
      <c r="D59" s="73">
        <v>3.0</v>
      </c>
      <c r="E59" s="73">
        <v>2.0</v>
      </c>
      <c r="F59" s="16"/>
      <c r="G59" s="102">
        <v>43685.0</v>
      </c>
      <c r="H59" s="103" t="s">
        <v>67</v>
      </c>
      <c r="I59" s="104"/>
      <c r="J59" s="104">
        <v>800000.0</v>
      </c>
      <c r="K59" s="103"/>
      <c r="L59" s="103" t="s">
        <v>141</v>
      </c>
      <c r="M59" s="105" t="s">
        <v>32</v>
      </c>
      <c r="N59" s="58" t="s">
        <v>58</v>
      </c>
      <c r="O59" s="103" t="s">
        <v>759</v>
      </c>
      <c r="P59" s="16" t="s">
        <v>760</v>
      </c>
      <c r="Q59" s="103" t="s">
        <v>761</v>
      </c>
      <c r="R59" s="103"/>
      <c r="S59" s="103" t="s">
        <v>762</v>
      </c>
      <c r="T59" s="103"/>
      <c r="U59" s="103"/>
      <c r="V59" s="103"/>
      <c r="W59" s="106"/>
      <c r="X59" s="64"/>
      <c r="Y59" s="74" t="s">
        <v>467</v>
      </c>
      <c r="Z59" s="35"/>
      <c r="AA59" s="75" t="s">
        <v>468</v>
      </c>
      <c r="AB59" s="96"/>
      <c r="AC59" s="8"/>
      <c r="AD59" s="22"/>
      <c r="AE59" s="8"/>
      <c r="AF59" s="22"/>
      <c r="AG59" s="22"/>
      <c r="AH59" s="22"/>
      <c r="AI59" s="22"/>
      <c r="AJ59" s="22"/>
    </row>
    <row r="60">
      <c r="A60" s="99"/>
      <c r="B60" s="73"/>
      <c r="C60" s="73"/>
      <c r="D60" s="73"/>
      <c r="E60" s="73"/>
      <c r="F60" s="16"/>
      <c r="G60" s="102"/>
      <c r="H60" s="103"/>
      <c r="I60" s="104"/>
      <c r="J60" s="104"/>
      <c r="K60" s="103"/>
      <c r="L60" s="103"/>
      <c r="M60" s="103"/>
      <c r="N60" s="103"/>
      <c r="O60" s="103"/>
      <c r="P60" s="103"/>
      <c r="Q60" s="103"/>
      <c r="R60" s="103"/>
      <c r="S60" s="103"/>
      <c r="T60" s="103"/>
      <c r="U60" s="103"/>
      <c r="V60" s="103"/>
      <c r="W60" s="107"/>
      <c r="X60" s="64"/>
      <c r="Y60" s="108"/>
      <c r="Z60" s="109"/>
      <c r="AA60" s="109"/>
      <c r="AB60" s="109"/>
      <c r="AC60" s="8"/>
      <c r="AD60" s="22"/>
      <c r="AE60" s="8"/>
      <c r="AF60" s="22"/>
      <c r="AG60" s="22"/>
      <c r="AH60" s="22"/>
      <c r="AI60" s="22"/>
      <c r="AJ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110"/>
      <c r="Z61" s="109"/>
      <c r="AA61" s="109"/>
      <c r="AB61" s="109"/>
      <c r="AC61" s="8"/>
      <c r="AD61" s="22"/>
      <c r="AE61" s="8"/>
      <c r="AF61" s="22"/>
      <c r="AG61" s="22"/>
      <c r="AH61" s="22"/>
      <c r="AI61" s="22"/>
      <c r="AJ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110"/>
      <c r="Z62" s="109"/>
      <c r="AA62" s="109"/>
      <c r="AB62" s="109"/>
      <c r="AC62" s="8"/>
      <c r="AD62" s="22"/>
      <c r="AE62" s="8"/>
      <c r="AF62" s="22"/>
      <c r="AG62" s="22"/>
      <c r="AH62" s="22"/>
      <c r="AI62" s="22"/>
      <c r="AJ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110"/>
      <c r="Z63" s="109"/>
      <c r="AA63" s="109"/>
      <c r="AB63" s="109"/>
      <c r="AC63" s="8"/>
      <c r="AD63" s="22"/>
      <c r="AE63" s="8"/>
      <c r="AF63" s="22"/>
      <c r="AG63" s="22"/>
      <c r="AH63" s="22"/>
      <c r="AI63" s="22"/>
      <c r="AJ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110"/>
      <c r="Z64" s="109"/>
      <c r="AA64" s="109"/>
      <c r="AB64" s="109"/>
      <c r="AC64" s="8"/>
      <c r="AD64" s="22"/>
      <c r="AE64" s="8"/>
      <c r="AF64" s="22"/>
      <c r="AG64" s="22"/>
      <c r="AH64" s="22"/>
      <c r="AI64" s="22"/>
      <c r="AJ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110"/>
      <c r="Z65" s="109"/>
      <c r="AA65" s="109"/>
      <c r="AB65" s="109"/>
      <c r="AC65" s="8"/>
      <c r="AD65" s="22"/>
      <c r="AE65" s="8"/>
      <c r="AF65" s="22"/>
      <c r="AG65" s="22"/>
      <c r="AH65" s="22"/>
      <c r="AI65" s="22"/>
      <c r="AJ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110"/>
      <c r="Z66" s="109"/>
      <c r="AA66" s="109"/>
      <c r="AB66" s="109"/>
      <c r="AC66" s="8"/>
      <c r="AD66" s="22"/>
      <c r="AE66" s="8"/>
      <c r="AF66" s="22"/>
      <c r="AG66" s="22"/>
      <c r="AH66" s="22"/>
      <c r="AI66" s="22"/>
      <c r="AJ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110"/>
      <c r="Z67" s="109"/>
      <c r="AA67" s="109"/>
      <c r="AB67" s="109"/>
      <c r="AC67" s="8"/>
      <c r="AD67" s="22"/>
      <c r="AE67" s="8"/>
      <c r="AF67" s="22"/>
      <c r="AG67" s="22"/>
      <c r="AH67" s="22"/>
      <c r="AI67" s="22"/>
      <c r="AJ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110"/>
      <c r="Z68" s="109"/>
      <c r="AA68" s="109"/>
      <c r="AB68" s="109"/>
      <c r="AC68" s="8"/>
      <c r="AD68" s="22"/>
      <c r="AE68" s="8"/>
      <c r="AF68" s="22"/>
      <c r="AG68" s="22"/>
      <c r="AH68" s="22"/>
      <c r="AI68" s="22"/>
      <c r="AJ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110"/>
      <c r="Z69" s="109"/>
      <c r="AA69" s="109"/>
      <c r="AB69" s="109"/>
      <c r="AC69" s="8"/>
      <c r="AD69" s="22"/>
      <c r="AE69" s="8"/>
      <c r="AF69" s="22"/>
      <c r="AG69" s="22"/>
      <c r="AH69" s="22"/>
      <c r="AI69" s="22"/>
      <c r="AJ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110"/>
      <c r="Z70" s="109"/>
      <c r="AA70" s="109"/>
      <c r="AB70" s="109"/>
      <c r="AC70" s="8"/>
      <c r="AD70" s="22"/>
      <c r="AE70" s="8"/>
      <c r="AF70" s="22"/>
      <c r="AG70" s="22"/>
      <c r="AH70" s="22"/>
      <c r="AI70" s="22"/>
      <c r="AJ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110"/>
      <c r="Z71" s="109"/>
      <c r="AA71" s="109"/>
      <c r="AB71" s="109"/>
      <c r="AC71" s="8"/>
      <c r="AD71" s="22"/>
      <c r="AE71" s="8"/>
      <c r="AF71" s="22"/>
      <c r="AG71" s="22"/>
      <c r="AH71" s="22"/>
      <c r="AI71" s="22"/>
      <c r="AJ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110"/>
      <c r="Z72" s="109"/>
      <c r="AA72" s="109"/>
      <c r="AB72" s="109"/>
      <c r="AC72" s="8"/>
      <c r="AD72" s="22"/>
      <c r="AE72" s="8"/>
      <c r="AF72" s="22"/>
      <c r="AG72" s="22"/>
      <c r="AH72" s="22"/>
      <c r="AI72" s="22"/>
      <c r="AJ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110"/>
      <c r="Z73" s="109"/>
      <c r="AA73" s="109"/>
      <c r="AB73" s="109"/>
      <c r="AC73" s="8"/>
      <c r="AD73" s="22"/>
      <c r="AE73" s="8"/>
      <c r="AF73" s="22"/>
      <c r="AG73" s="22"/>
      <c r="AH73" s="22"/>
      <c r="AI73" s="22"/>
      <c r="AJ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110"/>
      <c r="Z74" s="109"/>
      <c r="AA74" s="109"/>
      <c r="AB74" s="109"/>
      <c r="AC74" s="8"/>
      <c r="AD74" s="22"/>
      <c r="AE74" s="8"/>
      <c r="AF74" s="22"/>
      <c r="AG74" s="22"/>
      <c r="AH74" s="22"/>
      <c r="AI74" s="22"/>
      <c r="AJ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110"/>
      <c r="Z75" s="109"/>
      <c r="AA75" s="109"/>
      <c r="AB75" s="109"/>
      <c r="AC75" s="8"/>
      <c r="AD75" s="22"/>
      <c r="AE75" s="8"/>
      <c r="AF75" s="22"/>
      <c r="AG75" s="22"/>
      <c r="AH75" s="22"/>
      <c r="AI75" s="22"/>
      <c r="AJ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110"/>
      <c r="Z76" s="109"/>
      <c r="AA76" s="109"/>
      <c r="AB76" s="109"/>
      <c r="AC76" s="8"/>
      <c r="AD76" s="22"/>
      <c r="AE76" s="8"/>
      <c r="AF76" s="22"/>
      <c r="AG76" s="22"/>
      <c r="AH76" s="22"/>
      <c r="AI76" s="22"/>
      <c r="AJ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110"/>
      <c r="Z77" s="109"/>
      <c r="AA77" s="109"/>
      <c r="AB77" s="109"/>
      <c r="AC77" s="8"/>
      <c r="AD77" s="22"/>
      <c r="AE77" s="8"/>
      <c r="AF77" s="22"/>
      <c r="AG77" s="22"/>
      <c r="AH77" s="22"/>
      <c r="AI77" s="22"/>
      <c r="AJ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110"/>
      <c r="Z78" s="109"/>
      <c r="AA78" s="109"/>
      <c r="AB78" s="109"/>
      <c r="AC78" s="8"/>
      <c r="AD78" s="22"/>
      <c r="AE78" s="8"/>
      <c r="AF78" s="22"/>
      <c r="AG78" s="22"/>
      <c r="AH78" s="22"/>
      <c r="AI78" s="22"/>
      <c r="AJ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110"/>
      <c r="Z79" s="109"/>
      <c r="AA79" s="109"/>
      <c r="AB79" s="109"/>
      <c r="AC79" s="8"/>
      <c r="AD79" s="22"/>
      <c r="AE79" s="8"/>
      <c r="AF79" s="22"/>
      <c r="AG79" s="22"/>
      <c r="AH79" s="22"/>
      <c r="AI79" s="22"/>
      <c r="AJ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110"/>
      <c r="Z80" s="109"/>
      <c r="AA80" s="109"/>
      <c r="AB80" s="109"/>
      <c r="AC80" s="8"/>
      <c r="AD80" s="22"/>
      <c r="AE80" s="8"/>
      <c r="AF80" s="22"/>
      <c r="AG80" s="22"/>
      <c r="AH80" s="22"/>
      <c r="AI80" s="22"/>
      <c r="AJ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110"/>
      <c r="Z81" s="109"/>
      <c r="AA81" s="109"/>
      <c r="AB81" s="109"/>
      <c r="AC81" s="8"/>
      <c r="AD81" s="22"/>
      <c r="AE81" s="8"/>
      <c r="AF81" s="22"/>
      <c r="AG81" s="22"/>
      <c r="AH81" s="22"/>
      <c r="AI81" s="22"/>
      <c r="AJ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110"/>
      <c r="Z82" s="109"/>
      <c r="AA82" s="109"/>
      <c r="AB82" s="109"/>
      <c r="AC82" s="8"/>
      <c r="AD82" s="22"/>
      <c r="AE82" s="8"/>
      <c r="AF82" s="22"/>
      <c r="AG82" s="22"/>
      <c r="AH82" s="22"/>
      <c r="AI82" s="22"/>
      <c r="AJ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110"/>
      <c r="Z83" s="109"/>
      <c r="AA83" s="109"/>
      <c r="AB83" s="109"/>
      <c r="AC83" s="8"/>
      <c r="AD83" s="22"/>
      <c r="AE83" s="8"/>
      <c r="AF83" s="22"/>
      <c r="AG83" s="22"/>
      <c r="AH83" s="22"/>
      <c r="AI83" s="22"/>
      <c r="AJ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110"/>
      <c r="Z84" s="109"/>
      <c r="AA84" s="109"/>
      <c r="AB84" s="109"/>
      <c r="AC84" s="8"/>
      <c r="AD84" s="22"/>
      <c r="AE84" s="8"/>
      <c r="AF84" s="22"/>
      <c r="AG84" s="22"/>
      <c r="AH84" s="22"/>
      <c r="AI84" s="22"/>
      <c r="AJ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110"/>
      <c r="Z85" s="109"/>
      <c r="AA85" s="109"/>
      <c r="AB85" s="109"/>
      <c r="AC85" s="8"/>
      <c r="AD85" s="22"/>
      <c r="AE85" s="8"/>
      <c r="AF85" s="22"/>
      <c r="AG85" s="22"/>
      <c r="AH85" s="22"/>
      <c r="AI85" s="22"/>
      <c r="AJ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110"/>
      <c r="Z86" s="109"/>
      <c r="AA86" s="109"/>
      <c r="AB86" s="109"/>
      <c r="AC86" s="8"/>
      <c r="AD86" s="22"/>
      <c r="AE86" s="8"/>
      <c r="AF86" s="22"/>
      <c r="AG86" s="22"/>
      <c r="AH86" s="22"/>
      <c r="AI86" s="22"/>
      <c r="AJ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110"/>
      <c r="Z87" s="109"/>
      <c r="AA87" s="109"/>
      <c r="AB87" s="109"/>
      <c r="AC87" s="8"/>
      <c r="AD87" s="22"/>
      <c r="AE87" s="8"/>
      <c r="AF87" s="22"/>
      <c r="AG87" s="22"/>
      <c r="AH87" s="22"/>
      <c r="AI87" s="22"/>
      <c r="AJ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110"/>
      <c r="Z88" s="109"/>
      <c r="AA88" s="109"/>
      <c r="AB88" s="109"/>
      <c r="AC88" s="8"/>
      <c r="AD88" s="22"/>
      <c r="AE88" s="8"/>
      <c r="AF88" s="22"/>
      <c r="AG88" s="22"/>
      <c r="AH88" s="22"/>
      <c r="AI88" s="22"/>
      <c r="AJ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110"/>
      <c r="Z89" s="109"/>
      <c r="AA89" s="109"/>
      <c r="AB89" s="109"/>
      <c r="AC89" s="8"/>
      <c r="AD89" s="22"/>
      <c r="AE89" s="8"/>
      <c r="AF89" s="22"/>
      <c r="AG89" s="22"/>
      <c r="AH89" s="22"/>
      <c r="AI89" s="22"/>
      <c r="AJ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110"/>
      <c r="Z90" s="109"/>
      <c r="AA90" s="109"/>
      <c r="AB90" s="109"/>
      <c r="AC90" s="8"/>
      <c r="AD90" s="22"/>
      <c r="AE90" s="8"/>
      <c r="AF90" s="22"/>
      <c r="AG90" s="22"/>
      <c r="AH90" s="22"/>
      <c r="AI90" s="22"/>
      <c r="AJ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110"/>
      <c r="Z91" s="109"/>
      <c r="AA91" s="109"/>
      <c r="AB91" s="109"/>
      <c r="AC91" s="8"/>
      <c r="AD91" s="22"/>
      <c r="AE91" s="8"/>
      <c r="AF91" s="22"/>
      <c r="AG91" s="22"/>
      <c r="AH91" s="22"/>
      <c r="AI91" s="22"/>
      <c r="AJ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110"/>
      <c r="Z92" s="109"/>
      <c r="AA92" s="109"/>
      <c r="AB92" s="109"/>
      <c r="AC92" s="8"/>
      <c r="AD92" s="22"/>
      <c r="AE92" s="8"/>
      <c r="AF92" s="22"/>
      <c r="AG92" s="22"/>
      <c r="AH92" s="22"/>
      <c r="AI92" s="22"/>
      <c r="AJ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110"/>
      <c r="Z93" s="109"/>
      <c r="AA93" s="109"/>
      <c r="AB93" s="109"/>
      <c r="AC93" s="8"/>
      <c r="AD93" s="22"/>
      <c r="AE93" s="8"/>
      <c r="AF93" s="22"/>
      <c r="AG93" s="22"/>
      <c r="AH93" s="22"/>
      <c r="AI93" s="22"/>
      <c r="AJ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110"/>
      <c r="Z94" s="109"/>
      <c r="AA94" s="109"/>
      <c r="AB94" s="109"/>
      <c r="AC94" s="8"/>
      <c r="AD94" s="22"/>
      <c r="AE94" s="8"/>
      <c r="AF94" s="22"/>
      <c r="AG94" s="22"/>
      <c r="AH94" s="22"/>
      <c r="AI94" s="22"/>
      <c r="AJ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110"/>
      <c r="Z95" s="109"/>
      <c r="AA95" s="109"/>
      <c r="AB95" s="109"/>
      <c r="AC95" s="8"/>
      <c r="AD95" s="22"/>
      <c r="AE95" s="8"/>
      <c r="AF95" s="22"/>
      <c r="AG95" s="22"/>
      <c r="AH95" s="22"/>
      <c r="AI95" s="22"/>
      <c r="AJ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110"/>
      <c r="Z96" s="109"/>
      <c r="AA96" s="109"/>
      <c r="AB96" s="109"/>
      <c r="AC96" s="8"/>
      <c r="AD96" s="22"/>
      <c r="AE96" s="8"/>
      <c r="AF96" s="22"/>
      <c r="AG96" s="22"/>
      <c r="AH96" s="22"/>
      <c r="AI96" s="22"/>
      <c r="AJ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110"/>
      <c r="Z97" s="109"/>
      <c r="AA97" s="109"/>
      <c r="AB97" s="109"/>
      <c r="AC97" s="8"/>
      <c r="AD97" s="22"/>
      <c r="AE97" s="8"/>
      <c r="AF97" s="22"/>
      <c r="AG97" s="22"/>
      <c r="AH97" s="22"/>
      <c r="AI97" s="22"/>
      <c r="AJ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110"/>
      <c r="Z98" s="109"/>
      <c r="AA98" s="109"/>
      <c r="AB98" s="109"/>
      <c r="AC98" s="8"/>
      <c r="AD98" s="22"/>
      <c r="AE98" s="8"/>
      <c r="AF98" s="22"/>
      <c r="AG98" s="22"/>
      <c r="AH98" s="22"/>
      <c r="AI98" s="22"/>
      <c r="AJ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110"/>
      <c r="Z99" s="109"/>
      <c r="AA99" s="109"/>
      <c r="AB99" s="109"/>
      <c r="AC99" s="8"/>
      <c r="AD99" s="22"/>
      <c r="AE99" s="8"/>
      <c r="AF99" s="22"/>
      <c r="AG99" s="22"/>
      <c r="AH99" s="22"/>
      <c r="AI99" s="22"/>
      <c r="AJ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110"/>
      <c r="Z100" s="109"/>
      <c r="AA100" s="109"/>
      <c r="AB100" s="109"/>
      <c r="AC100" s="8"/>
      <c r="AD100" s="22"/>
      <c r="AE100" s="8"/>
      <c r="AF100" s="22"/>
      <c r="AG100" s="22"/>
      <c r="AH100" s="22"/>
      <c r="AI100" s="22"/>
      <c r="AJ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110"/>
      <c r="Z101" s="109"/>
      <c r="AA101" s="109"/>
      <c r="AB101" s="109"/>
      <c r="AC101" s="8"/>
      <c r="AD101" s="22"/>
      <c r="AE101" s="8"/>
      <c r="AF101" s="22"/>
      <c r="AG101" s="22"/>
      <c r="AH101" s="22"/>
      <c r="AI101" s="22"/>
      <c r="AJ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110"/>
      <c r="Z102" s="109"/>
      <c r="AA102" s="109"/>
      <c r="AB102" s="109"/>
      <c r="AC102" s="8"/>
      <c r="AD102" s="22"/>
      <c r="AE102" s="8"/>
      <c r="AF102" s="22"/>
      <c r="AG102" s="22"/>
      <c r="AH102" s="22"/>
      <c r="AI102" s="22"/>
      <c r="AJ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110"/>
      <c r="Z103" s="109"/>
      <c r="AA103" s="109"/>
      <c r="AB103" s="109"/>
      <c r="AC103" s="8"/>
      <c r="AD103" s="22"/>
      <c r="AE103" s="8"/>
      <c r="AF103" s="22"/>
      <c r="AG103" s="22"/>
      <c r="AH103" s="22"/>
      <c r="AI103" s="22"/>
      <c r="AJ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110"/>
      <c r="Z104" s="109"/>
      <c r="AA104" s="109"/>
      <c r="AB104" s="109"/>
      <c r="AC104" s="8"/>
      <c r="AD104" s="22"/>
      <c r="AE104" s="8"/>
      <c r="AF104" s="22"/>
      <c r="AG104" s="22"/>
      <c r="AH104" s="22"/>
      <c r="AI104" s="22"/>
      <c r="AJ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110"/>
      <c r="Z105" s="109"/>
      <c r="AA105" s="109"/>
      <c r="AB105" s="109"/>
      <c r="AC105" s="8"/>
      <c r="AD105" s="22"/>
      <c r="AE105" s="8"/>
      <c r="AF105" s="22"/>
      <c r="AG105" s="22"/>
      <c r="AH105" s="22"/>
      <c r="AI105" s="22"/>
      <c r="AJ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110"/>
      <c r="Z106" s="109"/>
      <c r="AA106" s="109"/>
      <c r="AB106" s="109"/>
      <c r="AC106" s="8"/>
      <c r="AD106" s="22"/>
      <c r="AE106" s="8"/>
      <c r="AF106" s="22"/>
      <c r="AG106" s="22"/>
      <c r="AH106" s="22"/>
      <c r="AI106" s="22"/>
      <c r="AJ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110"/>
      <c r="Z107" s="109"/>
      <c r="AA107" s="109"/>
      <c r="AB107" s="109"/>
      <c r="AC107" s="8"/>
      <c r="AD107" s="22"/>
      <c r="AE107" s="8"/>
      <c r="AF107" s="22"/>
      <c r="AG107" s="22"/>
      <c r="AH107" s="22"/>
      <c r="AI107" s="22"/>
      <c r="AJ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110"/>
      <c r="Z108" s="109"/>
      <c r="AA108" s="109"/>
      <c r="AB108" s="109"/>
      <c r="AC108" s="8"/>
      <c r="AD108" s="22"/>
      <c r="AE108" s="8"/>
      <c r="AF108" s="22"/>
      <c r="AG108" s="22"/>
      <c r="AH108" s="22"/>
      <c r="AI108" s="22"/>
      <c r="AJ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110"/>
      <c r="Z109" s="109"/>
      <c r="AA109" s="109"/>
      <c r="AB109" s="109"/>
      <c r="AC109" s="8"/>
      <c r="AD109" s="22"/>
      <c r="AE109" s="8"/>
      <c r="AF109" s="22"/>
      <c r="AG109" s="22"/>
      <c r="AH109" s="22"/>
      <c r="AI109" s="22"/>
      <c r="AJ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110"/>
      <c r="Z110" s="109"/>
      <c r="AA110" s="109"/>
      <c r="AB110" s="109"/>
      <c r="AC110" s="8"/>
      <c r="AD110" s="22"/>
      <c r="AE110" s="8"/>
      <c r="AF110" s="22"/>
      <c r="AG110" s="22"/>
      <c r="AH110" s="22"/>
      <c r="AI110" s="22"/>
      <c r="AJ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110"/>
      <c r="Z111" s="109"/>
      <c r="AA111" s="109"/>
      <c r="AB111" s="109"/>
      <c r="AC111" s="8"/>
      <c r="AD111" s="22"/>
      <c r="AE111" s="8"/>
      <c r="AF111" s="22"/>
      <c r="AG111" s="22"/>
      <c r="AH111" s="22"/>
      <c r="AI111" s="22"/>
      <c r="AJ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110"/>
      <c r="Z112" s="109"/>
      <c r="AA112" s="109"/>
      <c r="AB112" s="109"/>
      <c r="AC112" s="8"/>
      <c r="AD112" s="22"/>
      <c r="AE112" s="8"/>
      <c r="AF112" s="22"/>
      <c r="AG112" s="22"/>
      <c r="AH112" s="22"/>
      <c r="AI112" s="22"/>
      <c r="AJ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110"/>
      <c r="Z113" s="109"/>
      <c r="AA113" s="109"/>
      <c r="AB113" s="109"/>
      <c r="AC113" s="8"/>
      <c r="AD113" s="22"/>
      <c r="AE113" s="8"/>
      <c r="AF113" s="22"/>
      <c r="AG113" s="22"/>
      <c r="AH113" s="22"/>
      <c r="AI113" s="22"/>
      <c r="AJ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110"/>
      <c r="Z114" s="109"/>
      <c r="AA114" s="109"/>
      <c r="AB114" s="109"/>
      <c r="AC114" s="8"/>
      <c r="AD114" s="22"/>
      <c r="AE114" s="8"/>
      <c r="AF114" s="22"/>
      <c r="AG114" s="22"/>
      <c r="AH114" s="22"/>
      <c r="AI114" s="22"/>
      <c r="AJ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110"/>
      <c r="Z115" s="109"/>
      <c r="AA115" s="109"/>
      <c r="AB115" s="109"/>
      <c r="AC115" s="8"/>
      <c r="AD115" s="22"/>
      <c r="AE115" s="8"/>
      <c r="AF115" s="22"/>
      <c r="AG115" s="22"/>
      <c r="AH115" s="22"/>
      <c r="AI115" s="22"/>
      <c r="AJ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110"/>
      <c r="Z116" s="109"/>
      <c r="AA116" s="109"/>
      <c r="AB116" s="109"/>
      <c r="AC116" s="8"/>
      <c r="AD116" s="22"/>
      <c r="AE116" s="8"/>
      <c r="AF116" s="22"/>
      <c r="AG116" s="22"/>
      <c r="AH116" s="22"/>
      <c r="AI116" s="22"/>
      <c r="AJ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110"/>
      <c r="Z117" s="109"/>
      <c r="AA117" s="109"/>
      <c r="AB117" s="109"/>
      <c r="AC117" s="8"/>
      <c r="AD117" s="22"/>
      <c r="AE117" s="8"/>
      <c r="AF117" s="22"/>
      <c r="AG117" s="22"/>
      <c r="AH117" s="22"/>
      <c r="AI117" s="22"/>
      <c r="AJ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110"/>
      <c r="Z118" s="109"/>
      <c r="AA118" s="109"/>
      <c r="AB118" s="109"/>
      <c r="AC118" s="8"/>
      <c r="AD118" s="22"/>
      <c r="AE118" s="8"/>
      <c r="AF118" s="22"/>
      <c r="AG118" s="22"/>
      <c r="AH118" s="22"/>
      <c r="AI118" s="22"/>
      <c r="AJ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110"/>
      <c r="Z119" s="109"/>
      <c r="AA119" s="109"/>
      <c r="AB119" s="109"/>
      <c r="AC119" s="8"/>
      <c r="AD119" s="22"/>
      <c r="AE119" s="8"/>
      <c r="AF119" s="22"/>
      <c r="AG119" s="22"/>
      <c r="AH119" s="22"/>
      <c r="AI119" s="22"/>
      <c r="AJ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110"/>
      <c r="Z120" s="109"/>
      <c r="AA120" s="109"/>
      <c r="AB120" s="109"/>
      <c r="AC120" s="8"/>
      <c r="AD120" s="22"/>
      <c r="AE120" s="8"/>
      <c r="AF120" s="22"/>
      <c r="AG120" s="22"/>
      <c r="AH120" s="22"/>
      <c r="AI120" s="22"/>
      <c r="AJ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110"/>
      <c r="Z121" s="109"/>
      <c r="AA121" s="109"/>
      <c r="AB121" s="109"/>
      <c r="AC121" s="8"/>
      <c r="AD121" s="22"/>
      <c r="AE121" s="8"/>
      <c r="AF121" s="22"/>
      <c r="AG121" s="22"/>
      <c r="AH121" s="22"/>
      <c r="AI121" s="22"/>
      <c r="AJ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110"/>
      <c r="Z122" s="109"/>
      <c r="AA122" s="109"/>
      <c r="AB122" s="109"/>
      <c r="AC122" s="8"/>
      <c r="AD122" s="22"/>
      <c r="AE122" s="8"/>
      <c r="AF122" s="22"/>
      <c r="AG122" s="22"/>
      <c r="AH122" s="22"/>
      <c r="AI122" s="22"/>
      <c r="AJ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110"/>
      <c r="Z123" s="109"/>
      <c r="AA123" s="109"/>
      <c r="AB123" s="109"/>
      <c r="AC123" s="8"/>
      <c r="AD123" s="22"/>
      <c r="AE123" s="8"/>
      <c r="AF123" s="22"/>
      <c r="AG123" s="22"/>
      <c r="AH123" s="22"/>
      <c r="AI123" s="22"/>
      <c r="AJ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110"/>
      <c r="Z124" s="109"/>
      <c r="AA124" s="109"/>
      <c r="AB124" s="109"/>
      <c r="AC124" s="8"/>
      <c r="AD124" s="22"/>
      <c r="AE124" s="8"/>
      <c r="AF124" s="22"/>
      <c r="AG124" s="22"/>
      <c r="AH124" s="22"/>
      <c r="AI124" s="22"/>
      <c r="AJ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110"/>
      <c r="Z125" s="109"/>
      <c r="AA125" s="109"/>
      <c r="AB125" s="109"/>
      <c r="AC125" s="8"/>
      <c r="AD125" s="22"/>
      <c r="AE125" s="8"/>
      <c r="AF125" s="22"/>
      <c r="AG125" s="22"/>
      <c r="AH125" s="22"/>
      <c r="AI125" s="22"/>
      <c r="AJ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110"/>
      <c r="Z126" s="109"/>
      <c r="AA126" s="109"/>
      <c r="AB126" s="109"/>
      <c r="AC126" s="8"/>
      <c r="AD126" s="22"/>
      <c r="AE126" s="8"/>
      <c r="AF126" s="22"/>
      <c r="AG126" s="22"/>
      <c r="AH126" s="22"/>
      <c r="AI126" s="22"/>
      <c r="AJ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110"/>
      <c r="Z127" s="109"/>
      <c r="AA127" s="109"/>
      <c r="AB127" s="109"/>
      <c r="AC127" s="8"/>
      <c r="AD127" s="22"/>
      <c r="AE127" s="8"/>
      <c r="AF127" s="22"/>
      <c r="AG127" s="22"/>
      <c r="AH127" s="22"/>
      <c r="AI127" s="22"/>
      <c r="AJ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110"/>
      <c r="Z128" s="109"/>
      <c r="AA128" s="109"/>
      <c r="AB128" s="109"/>
      <c r="AC128" s="8"/>
      <c r="AD128" s="22"/>
      <c r="AE128" s="8"/>
      <c r="AF128" s="22"/>
      <c r="AG128" s="22"/>
      <c r="AH128" s="22"/>
      <c r="AI128" s="22"/>
      <c r="AJ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110"/>
      <c r="Z129" s="109"/>
      <c r="AA129" s="109"/>
      <c r="AB129" s="109"/>
      <c r="AC129" s="8"/>
      <c r="AD129" s="22"/>
      <c r="AE129" s="8"/>
      <c r="AF129" s="22"/>
      <c r="AG129" s="22"/>
      <c r="AH129" s="22"/>
      <c r="AI129" s="22"/>
      <c r="AJ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110"/>
      <c r="Z130" s="109"/>
      <c r="AA130" s="109"/>
      <c r="AB130" s="109"/>
      <c r="AC130" s="8"/>
      <c r="AD130" s="22"/>
      <c r="AE130" s="8"/>
      <c r="AF130" s="22"/>
      <c r="AG130" s="22"/>
      <c r="AH130" s="22"/>
      <c r="AI130" s="22"/>
      <c r="AJ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110"/>
      <c r="Z131" s="109"/>
      <c r="AA131" s="109"/>
      <c r="AB131" s="109"/>
      <c r="AC131" s="8"/>
      <c r="AD131" s="22"/>
      <c r="AE131" s="8"/>
      <c r="AF131" s="22"/>
      <c r="AG131" s="22"/>
      <c r="AH131" s="22"/>
      <c r="AI131" s="22"/>
      <c r="AJ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110"/>
      <c r="Z132" s="109"/>
      <c r="AA132" s="109"/>
      <c r="AB132" s="109"/>
      <c r="AC132" s="8"/>
      <c r="AD132" s="22"/>
      <c r="AE132" s="8"/>
      <c r="AF132" s="22"/>
      <c r="AG132" s="22"/>
      <c r="AH132" s="22"/>
      <c r="AI132" s="22"/>
      <c r="AJ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110"/>
      <c r="Z133" s="109"/>
      <c r="AA133" s="109"/>
      <c r="AB133" s="109"/>
      <c r="AC133" s="8"/>
      <c r="AD133" s="22"/>
      <c r="AE133" s="8"/>
      <c r="AF133" s="22"/>
      <c r="AG133" s="22"/>
      <c r="AH133" s="22"/>
      <c r="AI133" s="22"/>
      <c r="AJ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110"/>
      <c r="Z134" s="109"/>
      <c r="AA134" s="109"/>
      <c r="AB134" s="109"/>
      <c r="AC134" s="8"/>
      <c r="AD134" s="22"/>
      <c r="AE134" s="8"/>
      <c r="AF134" s="22"/>
      <c r="AG134" s="22"/>
      <c r="AH134" s="22"/>
      <c r="AI134" s="22"/>
      <c r="AJ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110"/>
      <c r="Z135" s="109"/>
      <c r="AA135" s="109"/>
      <c r="AB135" s="109"/>
      <c r="AC135" s="8"/>
      <c r="AD135" s="22"/>
      <c r="AE135" s="8"/>
      <c r="AF135" s="22"/>
      <c r="AG135" s="22"/>
      <c r="AH135" s="22"/>
      <c r="AI135" s="22"/>
      <c r="AJ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110"/>
      <c r="Z136" s="109"/>
      <c r="AA136" s="109"/>
      <c r="AB136" s="109"/>
      <c r="AC136" s="8"/>
      <c r="AD136" s="22"/>
      <c r="AE136" s="8"/>
      <c r="AF136" s="22"/>
      <c r="AG136" s="22"/>
      <c r="AH136" s="22"/>
      <c r="AI136" s="22"/>
      <c r="AJ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110"/>
      <c r="Z137" s="109"/>
      <c r="AA137" s="109"/>
      <c r="AB137" s="109"/>
      <c r="AC137" s="8"/>
      <c r="AD137" s="22"/>
      <c r="AE137" s="8"/>
      <c r="AF137" s="22"/>
      <c r="AG137" s="22"/>
      <c r="AH137" s="22"/>
      <c r="AI137" s="22"/>
      <c r="AJ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110"/>
      <c r="Z138" s="109"/>
      <c r="AA138" s="109"/>
      <c r="AB138" s="109"/>
      <c r="AC138" s="8"/>
      <c r="AD138" s="22"/>
      <c r="AE138" s="8"/>
      <c r="AF138" s="22"/>
      <c r="AG138" s="22"/>
      <c r="AH138" s="22"/>
      <c r="AI138" s="22"/>
      <c r="AJ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110"/>
      <c r="Z139" s="109"/>
      <c r="AA139" s="109"/>
      <c r="AB139" s="109"/>
      <c r="AC139" s="8"/>
      <c r="AD139" s="22"/>
      <c r="AE139" s="8"/>
      <c r="AF139" s="22"/>
      <c r="AG139" s="22"/>
      <c r="AH139" s="22"/>
      <c r="AI139" s="22"/>
      <c r="AJ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110"/>
      <c r="Z140" s="109"/>
      <c r="AA140" s="109"/>
      <c r="AB140" s="109"/>
      <c r="AC140" s="8"/>
      <c r="AD140" s="22"/>
      <c r="AE140" s="8"/>
      <c r="AF140" s="22"/>
      <c r="AG140" s="22"/>
      <c r="AH140" s="22"/>
      <c r="AI140" s="22"/>
      <c r="AJ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110"/>
      <c r="Z141" s="109"/>
      <c r="AA141" s="109"/>
      <c r="AB141" s="109"/>
      <c r="AC141" s="8"/>
      <c r="AD141" s="22"/>
      <c r="AE141" s="8"/>
      <c r="AF141" s="22"/>
      <c r="AG141" s="22"/>
      <c r="AH141" s="22"/>
      <c r="AI141" s="22"/>
      <c r="AJ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110"/>
      <c r="Z142" s="109"/>
      <c r="AA142" s="109"/>
      <c r="AB142" s="109"/>
      <c r="AC142" s="8"/>
      <c r="AD142" s="22"/>
      <c r="AE142" s="8"/>
      <c r="AF142" s="22"/>
      <c r="AG142" s="22"/>
      <c r="AH142" s="22"/>
      <c r="AI142" s="22"/>
      <c r="AJ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110"/>
      <c r="Z143" s="109"/>
      <c r="AA143" s="109"/>
      <c r="AB143" s="109"/>
      <c r="AC143" s="8"/>
      <c r="AD143" s="22"/>
      <c r="AE143" s="8"/>
      <c r="AF143" s="22"/>
      <c r="AG143" s="22"/>
      <c r="AH143" s="22"/>
      <c r="AI143" s="22"/>
      <c r="AJ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110"/>
      <c r="Z144" s="109"/>
      <c r="AA144" s="109"/>
      <c r="AB144" s="109"/>
      <c r="AC144" s="8"/>
      <c r="AD144" s="22"/>
      <c r="AE144" s="8"/>
      <c r="AF144" s="22"/>
      <c r="AG144" s="22"/>
      <c r="AH144" s="22"/>
      <c r="AI144" s="22"/>
      <c r="AJ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110"/>
      <c r="Z145" s="109"/>
      <c r="AA145" s="109"/>
      <c r="AB145" s="109"/>
      <c r="AC145" s="8"/>
      <c r="AD145" s="22"/>
      <c r="AE145" s="8"/>
      <c r="AF145" s="22"/>
      <c r="AG145" s="22"/>
      <c r="AH145" s="22"/>
      <c r="AI145" s="22"/>
      <c r="AJ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110"/>
      <c r="Z146" s="109"/>
      <c r="AA146" s="109"/>
      <c r="AB146" s="109"/>
      <c r="AC146" s="8"/>
      <c r="AD146" s="22"/>
      <c r="AE146" s="8"/>
      <c r="AF146" s="22"/>
      <c r="AG146" s="22"/>
      <c r="AH146" s="22"/>
      <c r="AI146" s="22"/>
      <c r="AJ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110"/>
      <c r="Z147" s="109"/>
      <c r="AA147" s="109"/>
      <c r="AB147" s="109"/>
      <c r="AC147" s="8"/>
      <c r="AD147" s="22"/>
      <c r="AE147" s="8"/>
      <c r="AF147" s="22"/>
      <c r="AG147" s="22"/>
      <c r="AH147" s="22"/>
      <c r="AI147" s="22"/>
      <c r="AJ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110"/>
      <c r="Z148" s="109"/>
      <c r="AA148" s="109"/>
      <c r="AB148" s="109"/>
      <c r="AC148" s="8"/>
      <c r="AD148" s="22"/>
      <c r="AE148" s="8"/>
      <c r="AF148" s="22"/>
      <c r="AG148" s="22"/>
      <c r="AH148" s="22"/>
      <c r="AI148" s="22"/>
      <c r="AJ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110"/>
      <c r="Z149" s="109"/>
      <c r="AA149" s="109"/>
      <c r="AB149" s="109"/>
      <c r="AC149" s="8"/>
      <c r="AD149" s="22"/>
      <c r="AE149" s="8"/>
      <c r="AF149" s="22"/>
      <c r="AG149" s="22"/>
      <c r="AH149" s="22"/>
      <c r="AI149" s="22"/>
      <c r="AJ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110"/>
      <c r="Z150" s="109"/>
      <c r="AA150" s="109"/>
      <c r="AB150" s="109"/>
      <c r="AC150" s="8"/>
      <c r="AD150" s="22"/>
      <c r="AE150" s="8"/>
      <c r="AF150" s="22"/>
      <c r="AG150" s="22"/>
      <c r="AH150" s="22"/>
      <c r="AI150" s="22"/>
      <c r="AJ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110"/>
      <c r="Z151" s="109"/>
      <c r="AA151" s="109"/>
      <c r="AB151" s="109"/>
      <c r="AC151" s="8"/>
      <c r="AD151" s="22"/>
      <c r="AE151" s="8"/>
      <c r="AF151" s="22"/>
      <c r="AG151" s="22"/>
      <c r="AH151" s="22"/>
      <c r="AI151" s="22"/>
      <c r="AJ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110"/>
      <c r="Z152" s="109"/>
      <c r="AA152" s="109"/>
      <c r="AB152" s="109"/>
      <c r="AC152" s="8"/>
      <c r="AD152" s="22"/>
      <c r="AE152" s="8"/>
      <c r="AF152" s="22"/>
      <c r="AG152" s="22"/>
      <c r="AH152" s="22"/>
      <c r="AI152" s="22"/>
      <c r="AJ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110"/>
      <c r="Z153" s="109"/>
      <c r="AA153" s="109"/>
      <c r="AB153" s="109"/>
      <c r="AC153" s="8"/>
      <c r="AD153" s="22"/>
      <c r="AE153" s="8"/>
      <c r="AF153" s="22"/>
      <c r="AG153" s="22"/>
      <c r="AH153" s="22"/>
      <c r="AI153" s="22"/>
      <c r="AJ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110"/>
      <c r="Z154" s="109"/>
      <c r="AA154" s="109"/>
      <c r="AB154" s="109"/>
      <c r="AC154" s="8"/>
      <c r="AD154" s="22"/>
      <c r="AE154" s="8"/>
      <c r="AF154" s="22"/>
      <c r="AG154" s="22"/>
      <c r="AH154" s="22"/>
      <c r="AI154" s="22"/>
      <c r="AJ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110"/>
      <c r="Z155" s="109"/>
      <c r="AA155" s="109"/>
      <c r="AB155" s="109"/>
      <c r="AC155" s="8"/>
      <c r="AD155" s="22"/>
      <c r="AE155" s="8"/>
      <c r="AF155" s="22"/>
      <c r="AG155" s="22"/>
      <c r="AH155" s="22"/>
      <c r="AI155" s="22"/>
      <c r="AJ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110"/>
      <c r="Z156" s="109"/>
      <c r="AA156" s="109"/>
      <c r="AB156" s="109"/>
      <c r="AC156" s="8"/>
      <c r="AD156" s="22"/>
      <c r="AE156" s="8"/>
      <c r="AF156" s="22"/>
      <c r="AG156" s="22"/>
      <c r="AH156" s="22"/>
      <c r="AI156" s="22"/>
      <c r="AJ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110"/>
      <c r="Z157" s="109"/>
      <c r="AA157" s="109"/>
      <c r="AB157" s="109"/>
      <c r="AC157" s="8"/>
      <c r="AD157" s="22"/>
      <c r="AE157" s="8"/>
      <c r="AF157" s="22"/>
      <c r="AG157" s="22"/>
      <c r="AH157" s="22"/>
      <c r="AI157" s="22"/>
      <c r="AJ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110"/>
      <c r="Z158" s="109"/>
      <c r="AA158" s="109"/>
      <c r="AB158" s="109"/>
      <c r="AC158" s="8"/>
      <c r="AD158" s="22"/>
      <c r="AE158" s="8"/>
      <c r="AF158" s="22"/>
      <c r="AG158" s="22"/>
      <c r="AH158" s="22"/>
      <c r="AI158" s="22"/>
      <c r="AJ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110"/>
      <c r="Z159" s="109"/>
      <c r="AA159" s="109"/>
      <c r="AB159" s="109"/>
      <c r="AC159" s="8"/>
      <c r="AD159" s="22"/>
      <c r="AE159" s="8"/>
      <c r="AF159" s="22"/>
      <c r="AG159" s="22"/>
      <c r="AH159" s="22"/>
      <c r="AI159" s="22"/>
      <c r="AJ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110"/>
      <c r="Z160" s="109"/>
      <c r="AA160" s="109"/>
      <c r="AB160" s="109"/>
      <c r="AC160" s="8"/>
      <c r="AD160" s="22"/>
      <c r="AE160" s="8"/>
      <c r="AF160" s="22"/>
      <c r="AG160" s="22"/>
      <c r="AH160" s="22"/>
      <c r="AI160" s="22"/>
      <c r="AJ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110"/>
      <c r="Z161" s="109"/>
      <c r="AA161" s="109"/>
      <c r="AB161" s="109"/>
      <c r="AC161" s="8"/>
      <c r="AD161" s="22"/>
      <c r="AE161" s="8"/>
      <c r="AF161" s="22"/>
      <c r="AG161" s="22"/>
      <c r="AH161" s="22"/>
      <c r="AI161" s="22"/>
      <c r="AJ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110"/>
      <c r="Z162" s="109"/>
      <c r="AA162" s="109"/>
      <c r="AB162" s="109"/>
      <c r="AC162" s="8"/>
      <c r="AD162" s="22"/>
      <c r="AE162" s="8"/>
      <c r="AF162" s="22"/>
      <c r="AG162" s="22"/>
      <c r="AH162" s="22"/>
      <c r="AI162" s="22"/>
      <c r="AJ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110"/>
      <c r="Z163" s="109"/>
      <c r="AA163" s="109"/>
      <c r="AB163" s="109"/>
      <c r="AC163" s="8"/>
      <c r="AD163" s="22"/>
      <c r="AE163" s="8"/>
      <c r="AF163" s="22"/>
      <c r="AG163" s="22"/>
      <c r="AH163" s="22"/>
      <c r="AI163" s="22"/>
      <c r="AJ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110"/>
      <c r="Z164" s="109"/>
      <c r="AA164" s="109"/>
      <c r="AB164" s="109"/>
      <c r="AC164" s="8"/>
      <c r="AD164" s="22"/>
      <c r="AE164" s="8"/>
      <c r="AF164" s="22"/>
      <c r="AG164" s="22"/>
      <c r="AH164" s="22"/>
      <c r="AI164" s="22"/>
      <c r="AJ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110"/>
      <c r="Z165" s="109"/>
      <c r="AA165" s="109"/>
      <c r="AB165" s="109"/>
      <c r="AC165" s="8"/>
      <c r="AD165" s="22"/>
      <c r="AE165" s="8"/>
      <c r="AF165" s="22"/>
      <c r="AG165" s="22"/>
      <c r="AH165" s="22"/>
      <c r="AI165" s="22"/>
      <c r="AJ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110"/>
      <c r="Z166" s="109"/>
      <c r="AA166" s="109"/>
      <c r="AB166" s="109"/>
      <c r="AC166" s="8"/>
      <c r="AD166" s="22"/>
      <c r="AE166" s="8"/>
      <c r="AF166" s="22"/>
      <c r="AG166" s="22"/>
      <c r="AH166" s="22"/>
      <c r="AI166" s="22"/>
      <c r="AJ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110"/>
      <c r="Z167" s="109"/>
      <c r="AA167" s="109"/>
      <c r="AB167" s="109"/>
      <c r="AC167" s="8"/>
      <c r="AD167" s="22"/>
      <c r="AE167" s="8"/>
      <c r="AF167" s="22"/>
      <c r="AG167" s="22"/>
      <c r="AH167" s="22"/>
      <c r="AI167" s="22"/>
      <c r="AJ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110"/>
      <c r="Z168" s="109"/>
      <c r="AA168" s="109"/>
      <c r="AB168" s="109"/>
      <c r="AC168" s="8"/>
      <c r="AD168" s="22"/>
      <c r="AE168" s="8"/>
      <c r="AF168" s="22"/>
      <c r="AG168" s="22"/>
      <c r="AH168" s="22"/>
      <c r="AI168" s="22"/>
      <c r="AJ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110"/>
      <c r="Z169" s="109"/>
      <c r="AA169" s="109"/>
      <c r="AB169" s="109"/>
      <c r="AC169" s="8"/>
      <c r="AD169" s="22"/>
      <c r="AE169" s="8"/>
      <c r="AF169" s="22"/>
      <c r="AG169" s="22"/>
      <c r="AH169" s="22"/>
      <c r="AI169" s="22"/>
      <c r="AJ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110"/>
      <c r="Z170" s="109"/>
      <c r="AA170" s="109"/>
      <c r="AB170" s="109"/>
      <c r="AC170" s="8"/>
      <c r="AD170" s="22"/>
      <c r="AE170" s="8"/>
      <c r="AF170" s="22"/>
      <c r="AG170" s="22"/>
      <c r="AH170" s="22"/>
      <c r="AI170" s="22"/>
      <c r="AJ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110"/>
      <c r="Z171" s="109"/>
      <c r="AA171" s="109"/>
      <c r="AB171" s="109"/>
      <c r="AC171" s="8"/>
      <c r="AD171" s="22"/>
      <c r="AE171" s="8"/>
      <c r="AF171" s="22"/>
      <c r="AG171" s="22"/>
      <c r="AH171" s="22"/>
      <c r="AI171" s="22"/>
      <c r="AJ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110"/>
      <c r="Z172" s="109"/>
      <c r="AA172" s="109"/>
      <c r="AB172" s="109"/>
      <c r="AC172" s="8"/>
      <c r="AD172" s="22"/>
      <c r="AE172" s="8"/>
      <c r="AF172" s="22"/>
      <c r="AG172" s="22"/>
      <c r="AH172" s="22"/>
      <c r="AI172" s="22"/>
      <c r="AJ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110"/>
      <c r="Z173" s="109"/>
      <c r="AA173" s="109"/>
      <c r="AB173" s="109"/>
      <c r="AC173" s="8"/>
      <c r="AD173" s="22"/>
      <c r="AE173" s="8"/>
      <c r="AF173" s="22"/>
      <c r="AG173" s="22"/>
      <c r="AH173" s="22"/>
      <c r="AI173" s="22"/>
      <c r="AJ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110"/>
      <c r="Z174" s="109"/>
      <c r="AA174" s="109"/>
      <c r="AB174" s="109"/>
      <c r="AC174" s="8"/>
      <c r="AD174" s="22"/>
      <c r="AE174" s="8"/>
      <c r="AF174" s="22"/>
      <c r="AG174" s="22"/>
      <c r="AH174" s="22"/>
      <c r="AI174" s="22"/>
      <c r="AJ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110"/>
      <c r="Z175" s="109"/>
      <c r="AA175" s="109"/>
      <c r="AB175" s="109"/>
      <c r="AC175" s="8"/>
      <c r="AD175" s="22"/>
      <c r="AE175" s="8"/>
      <c r="AF175" s="22"/>
      <c r="AG175" s="22"/>
      <c r="AH175" s="22"/>
      <c r="AI175" s="22"/>
      <c r="AJ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110"/>
      <c r="Z176" s="109"/>
      <c r="AA176" s="109"/>
      <c r="AB176" s="109"/>
      <c r="AC176" s="8"/>
      <c r="AD176" s="22"/>
      <c r="AE176" s="8"/>
      <c r="AF176" s="22"/>
      <c r="AG176" s="22"/>
      <c r="AH176" s="22"/>
      <c r="AI176" s="22"/>
      <c r="AJ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110"/>
      <c r="Z177" s="109"/>
      <c r="AA177" s="109"/>
      <c r="AB177" s="109"/>
      <c r="AC177" s="8"/>
      <c r="AD177" s="22"/>
      <c r="AE177" s="8"/>
      <c r="AF177" s="22"/>
      <c r="AG177" s="22"/>
      <c r="AH177" s="22"/>
      <c r="AI177" s="22"/>
      <c r="AJ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110"/>
      <c r="Z178" s="109"/>
      <c r="AA178" s="109"/>
      <c r="AB178" s="109"/>
      <c r="AC178" s="8"/>
      <c r="AD178" s="22"/>
      <c r="AE178" s="8"/>
      <c r="AF178" s="22"/>
      <c r="AG178" s="22"/>
      <c r="AH178" s="22"/>
      <c r="AI178" s="22"/>
      <c r="AJ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110"/>
      <c r="Z179" s="109"/>
      <c r="AA179" s="109"/>
      <c r="AB179" s="109"/>
      <c r="AC179" s="8"/>
      <c r="AD179" s="22"/>
      <c r="AE179" s="8"/>
      <c r="AF179" s="22"/>
      <c r="AG179" s="22"/>
      <c r="AH179" s="22"/>
      <c r="AI179" s="22"/>
      <c r="AJ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110"/>
      <c r="Z180" s="109"/>
      <c r="AA180" s="109"/>
      <c r="AB180" s="109"/>
      <c r="AC180" s="8"/>
      <c r="AD180" s="22"/>
      <c r="AE180" s="8"/>
      <c r="AF180" s="22"/>
      <c r="AG180" s="22"/>
      <c r="AH180" s="22"/>
      <c r="AI180" s="22"/>
      <c r="AJ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110"/>
      <c r="Z181" s="109"/>
      <c r="AA181" s="109"/>
      <c r="AB181" s="109"/>
      <c r="AC181" s="8"/>
      <c r="AD181" s="22"/>
      <c r="AE181" s="8"/>
      <c r="AF181" s="22"/>
      <c r="AG181" s="22"/>
      <c r="AH181" s="22"/>
      <c r="AI181" s="22"/>
      <c r="AJ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110"/>
      <c r="Z182" s="109"/>
      <c r="AA182" s="109"/>
      <c r="AB182" s="109"/>
      <c r="AC182" s="8"/>
      <c r="AD182" s="22"/>
      <c r="AE182" s="8"/>
      <c r="AF182" s="22"/>
      <c r="AG182" s="22"/>
      <c r="AH182" s="22"/>
      <c r="AI182" s="22"/>
      <c r="AJ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110"/>
      <c r="Z183" s="109"/>
      <c r="AA183" s="109"/>
      <c r="AB183" s="109"/>
      <c r="AC183" s="8"/>
      <c r="AD183" s="22"/>
      <c r="AE183" s="8"/>
      <c r="AF183" s="22"/>
      <c r="AG183" s="22"/>
      <c r="AH183" s="22"/>
      <c r="AI183" s="22"/>
      <c r="AJ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110"/>
      <c r="Z184" s="109"/>
      <c r="AA184" s="109"/>
      <c r="AB184" s="109"/>
      <c r="AC184" s="8"/>
      <c r="AD184" s="22"/>
      <c r="AE184" s="8"/>
      <c r="AF184" s="22"/>
      <c r="AG184" s="22"/>
      <c r="AH184" s="22"/>
      <c r="AI184" s="22"/>
      <c r="AJ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110"/>
      <c r="Z185" s="109"/>
      <c r="AA185" s="109"/>
      <c r="AB185" s="109"/>
      <c r="AC185" s="8"/>
      <c r="AD185" s="22"/>
      <c r="AE185" s="8"/>
      <c r="AF185" s="22"/>
      <c r="AG185" s="22"/>
      <c r="AH185" s="22"/>
      <c r="AI185" s="22"/>
      <c r="AJ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110"/>
      <c r="Z186" s="109"/>
      <c r="AA186" s="109"/>
      <c r="AB186" s="109"/>
      <c r="AC186" s="8"/>
      <c r="AD186" s="22"/>
      <c r="AE186" s="8"/>
      <c r="AF186" s="22"/>
      <c r="AG186" s="22"/>
      <c r="AH186" s="22"/>
      <c r="AI186" s="22"/>
      <c r="AJ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110"/>
      <c r="Z187" s="109"/>
      <c r="AA187" s="109"/>
      <c r="AB187" s="109"/>
      <c r="AC187" s="8"/>
      <c r="AD187" s="22"/>
      <c r="AE187" s="8"/>
      <c r="AF187" s="22"/>
      <c r="AG187" s="22"/>
      <c r="AH187" s="22"/>
      <c r="AI187" s="22"/>
      <c r="AJ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110"/>
      <c r="Z188" s="109"/>
      <c r="AA188" s="109"/>
      <c r="AB188" s="109"/>
      <c r="AC188" s="8"/>
      <c r="AD188" s="22"/>
      <c r="AE188" s="8"/>
      <c r="AF188" s="22"/>
      <c r="AG188" s="22"/>
      <c r="AH188" s="22"/>
      <c r="AI188" s="22"/>
      <c r="AJ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110"/>
      <c r="Z189" s="109"/>
      <c r="AA189" s="109"/>
      <c r="AB189" s="109"/>
      <c r="AC189" s="8"/>
      <c r="AD189" s="22"/>
      <c r="AE189" s="8"/>
      <c r="AF189" s="22"/>
      <c r="AG189" s="22"/>
      <c r="AH189" s="22"/>
      <c r="AI189" s="22"/>
      <c r="AJ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110"/>
      <c r="Z190" s="109"/>
      <c r="AA190" s="109"/>
      <c r="AB190" s="109"/>
      <c r="AC190" s="8"/>
      <c r="AD190" s="22"/>
      <c r="AE190" s="8"/>
      <c r="AF190" s="22"/>
      <c r="AG190" s="22"/>
      <c r="AH190" s="22"/>
      <c r="AI190" s="22"/>
      <c r="AJ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110"/>
      <c r="Z191" s="109"/>
      <c r="AA191" s="109"/>
      <c r="AB191" s="109"/>
      <c r="AC191" s="8"/>
      <c r="AD191" s="22"/>
      <c r="AE191" s="8"/>
      <c r="AF191" s="22"/>
      <c r="AG191" s="22"/>
      <c r="AH191" s="22"/>
      <c r="AI191" s="22"/>
      <c r="AJ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110"/>
      <c r="Z192" s="109"/>
      <c r="AA192" s="109"/>
      <c r="AB192" s="109"/>
      <c r="AC192" s="8"/>
      <c r="AD192" s="22"/>
      <c r="AE192" s="8"/>
      <c r="AF192" s="22"/>
      <c r="AG192" s="22"/>
      <c r="AH192" s="22"/>
      <c r="AI192" s="22"/>
      <c r="AJ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110"/>
      <c r="Z193" s="109"/>
      <c r="AA193" s="109"/>
      <c r="AB193" s="109"/>
      <c r="AC193" s="8"/>
      <c r="AD193" s="22"/>
      <c r="AE193" s="8"/>
      <c r="AF193" s="22"/>
      <c r="AG193" s="22"/>
      <c r="AH193" s="22"/>
      <c r="AI193" s="22"/>
      <c r="AJ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110"/>
      <c r="Z194" s="109"/>
      <c r="AA194" s="109"/>
      <c r="AB194" s="109"/>
      <c r="AC194" s="8"/>
      <c r="AD194" s="22"/>
      <c r="AE194" s="8"/>
      <c r="AF194" s="22"/>
      <c r="AG194" s="22"/>
      <c r="AH194" s="22"/>
      <c r="AI194" s="22"/>
      <c r="AJ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110"/>
      <c r="Z195" s="109"/>
      <c r="AA195" s="109"/>
      <c r="AB195" s="109"/>
      <c r="AC195" s="8"/>
      <c r="AD195" s="22"/>
      <c r="AE195" s="8"/>
      <c r="AF195" s="22"/>
      <c r="AG195" s="22"/>
      <c r="AH195" s="22"/>
      <c r="AI195" s="22"/>
      <c r="AJ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110"/>
      <c r="Z196" s="109"/>
      <c r="AA196" s="109"/>
      <c r="AB196" s="109"/>
      <c r="AC196" s="8"/>
      <c r="AD196" s="22"/>
      <c r="AE196" s="8"/>
      <c r="AF196" s="22"/>
      <c r="AG196" s="22"/>
      <c r="AH196" s="22"/>
      <c r="AI196" s="22"/>
      <c r="AJ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110"/>
      <c r="Z197" s="109"/>
      <c r="AA197" s="109"/>
      <c r="AB197" s="109"/>
      <c r="AC197" s="8"/>
      <c r="AD197" s="22"/>
      <c r="AE197" s="8"/>
      <c r="AF197" s="22"/>
      <c r="AG197" s="22"/>
      <c r="AH197" s="22"/>
      <c r="AI197" s="22"/>
      <c r="AJ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110"/>
      <c r="Z198" s="109"/>
      <c r="AA198" s="109"/>
      <c r="AB198" s="109"/>
      <c r="AC198" s="8"/>
      <c r="AD198" s="22"/>
      <c r="AE198" s="8"/>
      <c r="AF198" s="22"/>
      <c r="AG198" s="22"/>
      <c r="AH198" s="22"/>
      <c r="AI198" s="22"/>
      <c r="AJ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110"/>
      <c r="Z199" s="109"/>
      <c r="AA199" s="109"/>
      <c r="AB199" s="109"/>
      <c r="AC199" s="8"/>
      <c r="AD199" s="22"/>
      <c r="AE199" s="8"/>
      <c r="AF199" s="22"/>
      <c r="AG199" s="22"/>
      <c r="AH199" s="22"/>
      <c r="AI199" s="22"/>
      <c r="AJ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110"/>
      <c r="Z200" s="109"/>
      <c r="AA200" s="109"/>
      <c r="AB200" s="109"/>
      <c r="AC200" s="8"/>
      <c r="AD200" s="22"/>
      <c r="AE200" s="8"/>
      <c r="AF200" s="22"/>
      <c r="AG200" s="22"/>
      <c r="AH200" s="22"/>
      <c r="AI200" s="22"/>
      <c r="AJ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110"/>
      <c r="Z201" s="109"/>
      <c r="AA201" s="109"/>
      <c r="AB201" s="109"/>
      <c r="AC201" s="8"/>
      <c r="AD201" s="22"/>
      <c r="AE201" s="8"/>
      <c r="AF201" s="22"/>
      <c r="AG201" s="22"/>
      <c r="AH201" s="22"/>
      <c r="AI201" s="22"/>
      <c r="AJ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110"/>
      <c r="Z202" s="109"/>
      <c r="AA202" s="109"/>
      <c r="AB202" s="109"/>
      <c r="AC202" s="8"/>
      <c r="AD202" s="22"/>
      <c r="AE202" s="8"/>
      <c r="AF202" s="22"/>
      <c r="AG202" s="22"/>
      <c r="AH202" s="22"/>
      <c r="AI202" s="22"/>
      <c r="AJ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110"/>
      <c r="Z203" s="109"/>
      <c r="AA203" s="109"/>
      <c r="AB203" s="109"/>
      <c r="AC203" s="8"/>
      <c r="AD203" s="22"/>
      <c r="AE203" s="8"/>
      <c r="AF203" s="22"/>
      <c r="AG203" s="22"/>
      <c r="AH203" s="22"/>
      <c r="AI203" s="22"/>
      <c r="AJ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110"/>
      <c r="Z204" s="109"/>
      <c r="AA204" s="109"/>
      <c r="AB204" s="109"/>
      <c r="AC204" s="8"/>
      <c r="AD204" s="22"/>
      <c r="AE204" s="8"/>
      <c r="AF204" s="22"/>
      <c r="AG204" s="22"/>
      <c r="AH204" s="22"/>
      <c r="AI204" s="22"/>
      <c r="AJ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110"/>
      <c r="Z205" s="109"/>
      <c r="AA205" s="109"/>
      <c r="AB205" s="109"/>
      <c r="AC205" s="8"/>
      <c r="AD205" s="22"/>
      <c r="AE205" s="8"/>
      <c r="AF205" s="22"/>
      <c r="AG205" s="22"/>
      <c r="AH205" s="22"/>
      <c r="AI205" s="22"/>
      <c r="AJ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110"/>
      <c r="Z206" s="109"/>
      <c r="AA206" s="109"/>
      <c r="AB206" s="109"/>
      <c r="AC206" s="8"/>
      <c r="AD206" s="22"/>
      <c r="AE206" s="8"/>
      <c r="AF206" s="22"/>
      <c r="AG206" s="22"/>
      <c r="AH206" s="22"/>
      <c r="AI206" s="22"/>
      <c r="AJ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110"/>
      <c r="Z207" s="109"/>
      <c r="AA207" s="109"/>
      <c r="AB207" s="109"/>
      <c r="AC207" s="8"/>
      <c r="AD207" s="22"/>
      <c r="AE207" s="8"/>
      <c r="AF207" s="22"/>
      <c r="AG207" s="22"/>
      <c r="AH207" s="22"/>
      <c r="AI207" s="22"/>
      <c r="AJ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110"/>
      <c r="Z208" s="109"/>
      <c r="AA208" s="109"/>
      <c r="AB208" s="109"/>
      <c r="AC208" s="8"/>
      <c r="AD208" s="22"/>
      <c r="AE208" s="8"/>
      <c r="AF208" s="22"/>
      <c r="AG208" s="22"/>
      <c r="AH208" s="22"/>
      <c r="AI208" s="22"/>
      <c r="AJ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110"/>
      <c r="Z209" s="109"/>
      <c r="AA209" s="109"/>
      <c r="AB209" s="109"/>
      <c r="AC209" s="8"/>
      <c r="AD209" s="22"/>
      <c r="AE209" s="8"/>
      <c r="AF209" s="22"/>
      <c r="AG209" s="22"/>
      <c r="AH209" s="22"/>
      <c r="AI209" s="22"/>
      <c r="AJ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110"/>
      <c r="Z210" s="109"/>
      <c r="AA210" s="109"/>
      <c r="AB210" s="109"/>
      <c r="AC210" s="8"/>
      <c r="AD210" s="22"/>
      <c r="AE210" s="8"/>
      <c r="AF210" s="22"/>
      <c r="AG210" s="22"/>
      <c r="AH210" s="22"/>
      <c r="AI210" s="22"/>
      <c r="AJ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110"/>
      <c r="Z211" s="109"/>
      <c r="AA211" s="109"/>
      <c r="AB211" s="109"/>
      <c r="AC211" s="8"/>
      <c r="AD211" s="22"/>
      <c r="AE211" s="8"/>
      <c r="AF211" s="22"/>
      <c r="AG211" s="22"/>
      <c r="AH211" s="22"/>
      <c r="AI211" s="22"/>
      <c r="AJ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110"/>
      <c r="Z212" s="109"/>
      <c r="AA212" s="109"/>
      <c r="AB212" s="109"/>
      <c r="AC212" s="8"/>
      <c r="AD212" s="22"/>
      <c r="AE212" s="8"/>
      <c r="AF212" s="22"/>
      <c r="AG212" s="22"/>
      <c r="AH212" s="22"/>
      <c r="AI212" s="22"/>
      <c r="AJ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110"/>
      <c r="Z213" s="109"/>
      <c r="AA213" s="109"/>
      <c r="AB213" s="109"/>
      <c r="AC213" s="8"/>
      <c r="AD213" s="22"/>
      <c r="AE213" s="8"/>
      <c r="AF213" s="22"/>
      <c r="AG213" s="22"/>
      <c r="AH213" s="22"/>
      <c r="AI213" s="22"/>
      <c r="AJ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110"/>
      <c r="Z214" s="109"/>
      <c r="AA214" s="109"/>
      <c r="AB214" s="109"/>
      <c r="AC214" s="8"/>
      <c r="AD214" s="22"/>
      <c r="AE214" s="8"/>
      <c r="AF214" s="22"/>
      <c r="AG214" s="22"/>
      <c r="AH214" s="22"/>
      <c r="AI214" s="22"/>
      <c r="AJ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110"/>
      <c r="Z215" s="109"/>
      <c r="AA215" s="109"/>
      <c r="AB215" s="109"/>
      <c r="AC215" s="8"/>
      <c r="AD215" s="22"/>
      <c r="AE215" s="8"/>
      <c r="AF215" s="22"/>
      <c r="AG215" s="22"/>
      <c r="AH215" s="22"/>
      <c r="AI215" s="22"/>
      <c r="AJ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110"/>
      <c r="Z216" s="109"/>
      <c r="AA216" s="109"/>
      <c r="AB216" s="109"/>
      <c r="AC216" s="8"/>
      <c r="AD216" s="22"/>
      <c r="AE216" s="8"/>
      <c r="AF216" s="22"/>
      <c r="AG216" s="22"/>
      <c r="AH216" s="22"/>
      <c r="AI216" s="22"/>
      <c r="AJ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110"/>
      <c r="Z217" s="109"/>
      <c r="AA217" s="109"/>
      <c r="AB217" s="109"/>
      <c r="AC217" s="8"/>
      <c r="AD217" s="22"/>
      <c r="AE217" s="8"/>
      <c r="AF217" s="22"/>
      <c r="AG217" s="22"/>
      <c r="AH217" s="22"/>
      <c r="AI217" s="22"/>
      <c r="AJ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110"/>
      <c r="Z218" s="109"/>
      <c r="AA218" s="109"/>
      <c r="AB218" s="109"/>
      <c r="AC218" s="8"/>
      <c r="AD218" s="22"/>
      <c r="AE218" s="8"/>
      <c r="AF218" s="22"/>
      <c r="AG218" s="22"/>
      <c r="AH218" s="22"/>
      <c r="AI218" s="22"/>
      <c r="AJ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110"/>
      <c r="Z219" s="109"/>
      <c r="AA219" s="109"/>
      <c r="AB219" s="109"/>
      <c r="AC219" s="8"/>
      <c r="AD219" s="22"/>
      <c r="AE219" s="8"/>
      <c r="AF219" s="22"/>
      <c r="AG219" s="22"/>
      <c r="AH219" s="22"/>
      <c r="AI219" s="22"/>
      <c r="AJ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110"/>
      <c r="Z220" s="109"/>
      <c r="AA220" s="109"/>
      <c r="AB220" s="109"/>
      <c r="AC220" s="8"/>
      <c r="AD220" s="22"/>
      <c r="AE220" s="8"/>
      <c r="AF220" s="22"/>
      <c r="AG220" s="22"/>
      <c r="AH220" s="22"/>
      <c r="AI220" s="22"/>
      <c r="AJ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110"/>
      <c r="Z221" s="109"/>
      <c r="AA221" s="109"/>
      <c r="AB221" s="109"/>
      <c r="AC221" s="8"/>
      <c r="AD221" s="22"/>
      <c r="AE221" s="8"/>
      <c r="AF221" s="22"/>
      <c r="AG221" s="22"/>
      <c r="AH221" s="22"/>
      <c r="AI221" s="22"/>
      <c r="AJ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110"/>
      <c r="Z222" s="109"/>
      <c r="AA222" s="109"/>
      <c r="AB222" s="109"/>
      <c r="AC222" s="8"/>
      <c r="AD222" s="22"/>
      <c r="AE222" s="8"/>
      <c r="AF222" s="22"/>
      <c r="AG222" s="22"/>
      <c r="AH222" s="22"/>
      <c r="AI222" s="22"/>
      <c r="AJ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110"/>
      <c r="Z223" s="109"/>
      <c r="AA223" s="109"/>
      <c r="AB223" s="109"/>
      <c r="AC223" s="8"/>
      <c r="AD223" s="22"/>
      <c r="AE223" s="8"/>
      <c r="AF223" s="22"/>
      <c r="AG223" s="22"/>
      <c r="AH223" s="22"/>
      <c r="AI223" s="22"/>
      <c r="AJ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110"/>
      <c r="Z224" s="109"/>
      <c r="AA224" s="109"/>
      <c r="AB224" s="109"/>
      <c r="AC224" s="8"/>
      <c r="AD224" s="22"/>
      <c r="AE224" s="8"/>
      <c r="AF224" s="22"/>
      <c r="AG224" s="22"/>
      <c r="AH224" s="22"/>
      <c r="AI224" s="22"/>
      <c r="AJ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110"/>
      <c r="Z225" s="109"/>
      <c r="AA225" s="109"/>
      <c r="AB225" s="109"/>
      <c r="AC225" s="8"/>
      <c r="AD225" s="22"/>
      <c r="AE225" s="8"/>
      <c r="AF225" s="22"/>
      <c r="AG225" s="22"/>
      <c r="AH225" s="22"/>
      <c r="AI225" s="22"/>
      <c r="AJ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110"/>
      <c r="Z226" s="109"/>
      <c r="AA226" s="109"/>
      <c r="AB226" s="109"/>
      <c r="AC226" s="8"/>
      <c r="AD226" s="22"/>
      <c r="AE226" s="8"/>
      <c r="AF226" s="22"/>
      <c r="AG226" s="22"/>
      <c r="AH226" s="22"/>
      <c r="AI226" s="22"/>
      <c r="AJ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110"/>
      <c r="Z227" s="109"/>
      <c r="AA227" s="109"/>
      <c r="AB227" s="109"/>
      <c r="AC227" s="8"/>
      <c r="AD227" s="22"/>
      <c r="AE227" s="8"/>
      <c r="AF227" s="22"/>
      <c r="AG227" s="22"/>
      <c r="AH227" s="22"/>
      <c r="AI227" s="22"/>
      <c r="AJ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110"/>
      <c r="Z228" s="109"/>
      <c r="AA228" s="109"/>
      <c r="AB228" s="109"/>
      <c r="AC228" s="8"/>
      <c r="AD228" s="22"/>
      <c r="AE228" s="8"/>
      <c r="AF228" s="22"/>
      <c r="AG228" s="22"/>
      <c r="AH228" s="22"/>
      <c r="AI228" s="22"/>
      <c r="AJ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110"/>
      <c r="Z229" s="109"/>
      <c r="AA229" s="109"/>
      <c r="AB229" s="109"/>
      <c r="AC229" s="8"/>
      <c r="AD229" s="22"/>
      <c r="AE229" s="8"/>
      <c r="AF229" s="22"/>
      <c r="AG229" s="22"/>
      <c r="AH229" s="22"/>
      <c r="AI229" s="22"/>
      <c r="AJ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110"/>
      <c r="Z230" s="109"/>
      <c r="AA230" s="109"/>
      <c r="AB230" s="109"/>
      <c r="AC230" s="8"/>
      <c r="AD230" s="22"/>
      <c r="AE230" s="8"/>
      <c r="AF230" s="22"/>
      <c r="AG230" s="22"/>
      <c r="AH230" s="22"/>
      <c r="AI230" s="22"/>
      <c r="AJ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110"/>
      <c r="Z231" s="109"/>
      <c r="AA231" s="109"/>
      <c r="AB231" s="109"/>
      <c r="AC231" s="8"/>
      <c r="AD231" s="22"/>
      <c r="AE231" s="8"/>
      <c r="AF231" s="22"/>
      <c r="AG231" s="22"/>
      <c r="AH231" s="22"/>
      <c r="AI231" s="22"/>
      <c r="AJ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110"/>
      <c r="Z232" s="109"/>
      <c r="AA232" s="109"/>
      <c r="AB232" s="109"/>
      <c r="AC232" s="8"/>
      <c r="AD232" s="22"/>
      <c r="AE232" s="8"/>
      <c r="AF232" s="22"/>
      <c r="AG232" s="22"/>
      <c r="AH232" s="22"/>
      <c r="AI232" s="22"/>
      <c r="AJ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110"/>
      <c r="Z233" s="109"/>
      <c r="AA233" s="109"/>
      <c r="AB233" s="109"/>
      <c r="AC233" s="8"/>
      <c r="AD233" s="22"/>
      <c r="AE233" s="8"/>
      <c r="AF233" s="22"/>
      <c r="AG233" s="22"/>
      <c r="AH233" s="22"/>
      <c r="AI233" s="22"/>
      <c r="AJ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110"/>
      <c r="Z234" s="109"/>
      <c r="AA234" s="109"/>
      <c r="AB234" s="109"/>
      <c r="AC234" s="8"/>
      <c r="AD234" s="22"/>
      <c r="AE234" s="8"/>
      <c r="AF234" s="22"/>
      <c r="AG234" s="22"/>
      <c r="AH234" s="22"/>
      <c r="AI234" s="22"/>
      <c r="AJ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110"/>
      <c r="Z235" s="109"/>
      <c r="AA235" s="109"/>
      <c r="AB235" s="109"/>
      <c r="AC235" s="8"/>
      <c r="AD235" s="22"/>
      <c r="AE235" s="8"/>
      <c r="AF235" s="22"/>
      <c r="AG235" s="22"/>
      <c r="AH235" s="22"/>
      <c r="AI235" s="22"/>
      <c r="AJ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110"/>
      <c r="Z236" s="109"/>
      <c r="AA236" s="109"/>
      <c r="AB236" s="109"/>
      <c r="AC236" s="8"/>
      <c r="AD236" s="22"/>
      <c r="AE236" s="8"/>
      <c r="AF236" s="22"/>
      <c r="AG236" s="22"/>
      <c r="AH236" s="22"/>
      <c r="AI236" s="22"/>
      <c r="AJ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110"/>
      <c r="Z237" s="109"/>
      <c r="AA237" s="109"/>
      <c r="AB237" s="109"/>
      <c r="AC237" s="8"/>
      <c r="AD237" s="22"/>
      <c r="AE237" s="8"/>
      <c r="AF237" s="22"/>
      <c r="AG237" s="22"/>
      <c r="AH237" s="22"/>
      <c r="AI237" s="22"/>
      <c r="AJ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110"/>
      <c r="Z238" s="109"/>
      <c r="AA238" s="109"/>
      <c r="AB238" s="109"/>
      <c r="AC238" s="8"/>
      <c r="AD238" s="22"/>
      <c r="AE238" s="8"/>
      <c r="AF238" s="22"/>
      <c r="AG238" s="22"/>
      <c r="AH238" s="22"/>
      <c r="AI238" s="22"/>
      <c r="AJ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110"/>
      <c r="Z239" s="109"/>
      <c r="AA239" s="109"/>
      <c r="AB239" s="109"/>
      <c r="AC239" s="8"/>
      <c r="AD239" s="22"/>
      <c r="AE239" s="8"/>
      <c r="AF239" s="22"/>
      <c r="AG239" s="22"/>
      <c r="AH239" s="22"/>
      <c r="AI239" s="22"/>
      <c r="AJ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110"/>
      <c r="Z240" s="109"/>
      <c r="AA240" s="109"/>
      <c r="AB240" s="109"/>
      <c r="AC240" s="8"/>
      <c r="AD240" s="22"/>
      <c r="AE240" s="8"/>
      <c r="AF240" s="22"/>
      <c r="AG240" s="22"/>
      <c r="AH240" s="22"/>
      <c r="AI240" s="22"/>
      <c r="AJ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110"/>
      <c r="Z241" s="109"/>
      <c r="AA241" s="109"/>
      <c r="AB241" s="109"/>
      <c r="AC241" s="8"/>
      <c r="AD241" s="22"/>
      <c r="AE241" s="8"/>
      <c r="AF241" s="22"/>
      <c r="AG241" s="22"/>
      <c r="AH241" s="22"/>
      <c r="AI241" s="22"/>
      <c r="AJ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110"/>
      <c r="Z242" s="109"/>
      <c r="AA242" s="109"/>
      <c r="AB242" s="109"/>
      <c r="AC242" s="8"/>
      <c r="AD242" s="22"/>
      <c r="AE242" s="8"/>
      <c r="AF242" s="22"/>
      <c r="AG242" s="22"/>
      <c r="AH242" s="22"/>
      <c r="AI242" s="22"/>
      <c r="AJ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110"/>
      <c r="Z243" s="109"/>
      <c r="AA243" s="109"/>
      <c r="AB243" s="109"/>
      <c r="AC243" s="8"/>
      <c r="AD243" s="22"/>
      <c r="AE243" s="8"/>
      <c r="AF243" s="22"/>
      <c r="AG243" s="22"/>
      <c r="AH243" s="22"/>
      <c r="AI243" s="22"/>
      <c r="AJ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110"/>
      <c r="Z244" s="109"/>
      <c r="AA244" s="109"/>
      <c r="AB244" s="109"/>
      <c r="AC244" s="8"/>
      <c r="AD244" s="22"/>
      <c r="AE244" s="8"/>
      <c r="AF244" s="22"/>
      <c r="AG244" s="22"/>
      <c r="AH244" s="22"/>
      <c r="AI244" s="22"/>
      <c r="AJ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110"/>
      <c r="Z245" s="109"/>
      <c r="AA245" s="109"/>
      <c r="AB245" s="109"/>
      <c r="AC245" s="8"/>
      <c r="AD245" s="22"/>
      <c r="AE245" s="8"/>
      <c r="AF245" s="22"/>
      <c r="AG245" s="22"/>
      <c r="AH245" s="22"/>
      <c r="AI245" s="22"/>
      <c r="AJ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110"/>
      <c r="Z246" s="109"/>
      <c r="AA246" s="109"/>
      <c r="AB246" s="109"/>
      <c r="AC246" s="8"/>
      <c r="AD246" s="22"/>
      <c r="AE246" s="8"/>
      <c r="AF246" s="22"/>
      <c r="AG246" s="22"/>
      <c r="AH246" s="22"/>
      <c r="AI246" s="22"/>
      <c r="AJ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110"/>
      <c r="Z247" s="109"/>
      <c r="AA247" s="109"/>
      <c r="AB247" s="109"/>
      <c r="AC247" s="8"/>
      <c r="AD247" s="22"/>
      <c r="AE247" s="8"/>
      <c r="AF247" s="22"/>
      <c r="AG247" s="22"/>
      <c r="AH247" s="22"/>
      <c r="AI247" s="22"/>
      <c r="AJ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110"/>
      <c r="Z248" s="109"/>
      <c r="AA248" s="109"/>
      <c r="AB248" s="109"/>
      <c r="AC248" s="8"/>
      <c r="AD248" s="22"/>
      <c r="AE248" s="8"/>
      <c r="AF248" s="22"/>
      <c r="AG248" s="22"/>
      <c r="AH248" s="22"/>
      <c r="AI248" s="22"/>
      <c r="AJ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110"/>
      <c r="Z249" s="109"/>
      <c r="AA249" s="109"/>
      <c r="AB249" s="109"/>
      <c r="AC249" s="8"/>
      <c r="AD249" s="22"/>
      <c r="AE249" s="8"/>
      <c r="AF249" s="22"/>
      <c r="AG249" s="22"/>
      <c r="AH249" s="22"/>
      <c r="AI249" s="22"/>
      <c r="AJ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110"/>
      <c r="Z250" s="109"/>
      <c r="AA250" s="109"/>
      <c r="AB250" s="109"/>
      <c r="AC250" s="8"/>
      <c r="AD250" s="22"/>
      <c r="AE250" s="8"/>
      <c r="AF250" s="22"/>
      <c r="AG250" s="22"/>
      <c r="AH250" s="22"/>
      <c r="AI250" s="22"/>
      <c r="AJ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110"/>
      <c r="Z251" s="109"/>
      <c r="AA251" s="109"/>
      <c r="AB251" s="109"/>
      <c r="AC251" s="8"/>
      <c r="AD251" s="22"/>
      <c r="AE251" s="8"/>
      <c r="AF251" s="22"/>
      <c r="AG251" s="22"/>
      <c r="AH251" s="22"/>
      <c r="AI251" s="22"/>
      <c r="AJ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110"/>
      <c r="Z252" s="109"/>
      <c r="AA252" s="109"/>
      <c r="AB252" s="109"/>
      <c r="AC252" s="8"/>
      <c r="AD252" s="22"/>
      <c r="AE252" s="8"/>
      <c r="AF252" s="22"/>
      <c r="AG252" s="22"/>
      <c r="AH252" s="22"/>
      <c r="AI252" s="22"/>
      <c r="AJ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110"/>
      <c r="Z253" s="109"/>
      <c r="AA253" s="109"/>
      <c r="AB253" s="109"/>
      <c r="AC253" s="8"/>
      <c r="AD253" s="22"/>
      <c r="AE253" s="8"/>
      <c r="AF253" s="22"/>
      <c r="AG253" s="22"/>
      <c r="AH253" s="22"/>
      <c r="AI253" s="22"/>
      <c r="AJ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110"/>
      <c r="Z254" s="109"/>
      <c r="AA254" s="109"/>
      <c r="AB254" s="109"/>
      <c r="AC254" s="8"/>
      <c r="AD254" s="22"/>
      <c r="AE254" s="8"/>
      <c r="AF254" s="22"/>
      <c r="AG254" s="22"/>
      <c r="AH254" s="22"/>
      <c r="AI254" s="22"/>
      <c r="AJ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110"/>
      <c r="Z255" s="109"/>
      <c r="AA255" s="109"/>
      <c r="AB255" s="109"/>
      <c r="AC255" s="8"/>
      <c r="AD255" s="22"/>
      <c r="AE255" s="8"/>
      <c r="AF255" s="22"/>
      <c r="AG255" s="22"/>
      <c r="AH255" s="22"/>
      <c r="AI255" s="22"/>
      <c r="AJ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110"/>
      <c r="Z256" s="109"/>
      <c r="AA256" s="109"/>
      <c r="AB256" s="109"/>
      <c r="AC256" s="8"/>
      <c r="AD256" s="22"/>
      <c r="AE256" s="8"/>
      <c r="AF256" s="22"/>
      <c r="AG256" s="22"/>
      <c r="AH256" s="22"/>
      <c r="AI256" s="22"/>
      <c r="AJ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110"/>
      <c r="Z257" s="109"/>
      <c r="AA257" s="109"/>
      <c r="AB257" s="109"/>
      <c r="AC257" s="8"/>
      <c r="AD257" s="22"/>
      <c r="AE257" s="8"/>
      <c r="AF257" s="22"/>
      <c r="AG257" s="22"/>
      <c r="AH257" s="22"/>
      <c r="AI257" s="22"/>
      <c r="AJ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110"/>
      <c r="Z258" s="109"/>
      <c r="AA258" s="109"/>
      <c r="AB258" s="109"/>
      <c r="AC258" s="8"/>
      <c r="AD258" s="22"/>
      <c r="AE258" s="8"/>
      <c r="AF258" s="22"/>
      <c r="AG258" s="22"/>
      <c r="AH258" s="22"/>
      <c r="AI258" s="22"/>
      <c r="AJ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110"/>
      <c r="Z259" s="109"/>
      <c r="AA259" s="109"/>
      <c r="AB259" s="109"/>
      <c r="AC259" s="8"/>
      <c r="AD259" s="22"/>
      <c r="AE259" s="8"/>
      <c r="AF259" s="22"/>
      <c r="AG259" s="22"/>
      <c r="AH259" s="22"/>
      <c r="AI259" s="22"/>
      <c r="AJ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110"/>
      <c r="Z260" s="109"/>
      <c r="AA260" s="109"/>
      <c r="AB260" s="109"/>
      <c r="AC260" s="8"/>
      <c r="AD260" s="22"/>
      <c r="AE260" s="8"/>
      <c r="AF260" s="22"/>
      <c r="AG260" s="22"/>
      <c r="AH260" s="22"/>
      <c r="AI260" s="22"/>
      <c r="AJ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110"/>
      <c r="Z261" s="109"/>
      <c r="AA261" s="109"/>
      <c r="AB261" s="109"/>
      <c r="AC261" s="8"/>
      <c r="AD261" s="22"/>
      <c r="AE261" s="8"/>
      <c r="AF261" s="22"/>
      <c r="AG261" s="22"/>
      <c r="AH261" s="22"/>
      <c r="AI261" s="22"/>
      <c r="AJ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110"/>
      <c r="Z262" s="109"/>
      <c r="AA262" s="109"/>
      <c r="AB262" s="109"/>
      <c r="AC262" s="8"/>
      <c r="AD262" s="22"/>
      <c r="AE262" s="8"/>
      <c r="AF262" s="22"/>
      <c r="AG262" s="22"/>
      <c r="AH262" s="22"/>
      <c r="AI262" s="22"/>
      <c r="AJ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110"/>
      <c r="Z263" s="109"/>
      <c r="AA263" s="109"/>
      <c r="AB263" s="109"/>
      <c r="AC263" s="8"/>
      <c r="AD263" s="22"/>
      <c r="AE263" s="8"/>
      <c r="AF263" s="22"/>
      <c r="AG263" s="22"/>
      <c r="AH263" s="22"/>
      <c r="AI263" s="22"/>
      <c r="AJ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110"/>
      <c r="Z264" s="109"/>
      <c r="AA264" s="109"/>
      <c r="AB264" s="109"/>
      <c r="AC264" s="8"/>
      <c r="AD264" s="22"/>
      <c r="AE264" s="8"/>
      <c r="AF264" s="22"/>
      <c r="AG264" s="22"/>
      <c r="AH264" s="22"/>
      <c r="AI264" s="22"/>
      <c r="AJ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110"/>
      <c r="Z265" s="109"/>
      <c r="AA265" s="109"/>
      <c r="AB265" s="109"/>
      <c r="AC265" s="8"/>
      <c r="AD265" s="22"/>
      <c r="AE265" s="8"/>
      <c r="AF265" s="22"/>
      <c r="AG265" s="22"/>
      <c r="AH265" s="22"/>
      <c r="AI265" s="22"/>
      <c r="AJ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110"/>
      <c r="Z266" s="109"/>
      <c r="AA266" s="109"/>
      <c r="AB266" s="109"/>
      <c r="AC266" s="8"/>
      <c r="AD266" s="22"/>
      <c r="AE266" s="8"/>
      <c r="AF266" s="22"/>
      <c r="AG266" s="22"/>
      <c r="AH266" s="22"/>
      <c r="AI266" s="22"/>
      <c r="AJ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110"/>
      <c r="Z267" s="109"/>
      <c r="AA267" s="109"/>
      <c r="AB267" s="109"/>
      <c r="AC267" s="8"/>
      <c r="AD267" s="22"/>
      <c r="AE267" s="8"/>
      <c r="AF267" s="22"/>
      <c r="AG267" s="22"/>
      <c r="AH267" s="22"/>
      <c r="AI267" s="22"/>
      <c r="AJ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110"/>
      <c r="Z268" s="109"/>
      <c r="AA268" s="109"/>
      <c r="AB268" s="109"/>
      <c r="AC268" s="8"/>
      <c r="AD268" s="22"/>
      <c r="AE268" s="8"/>
      <c r="AF268" s="22"/>
      <c r="AG268" s="22"/>
      <c r="AH268" s="22"/>
      <c r="AI268" s="22"/>
      <c r="AJ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110"/>
      <c r="Z269" s="109"/>
      <c r="AA269" s="109"/>
      <c r="AB269" s="109"/>
      <c r="AC269" s="8"/>
      <c r="AD269" s="22"/>
      <c r="AE269" s="8"/>
      <c r="AF269" s="22"/>
      <c r="AG269" s="22"/>
      <c r="AH269" s="22"/>
      <c r="AI269" s="22"/>
      <c r="AJ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110"/>
      <c r="Z270" s="109"/>
      <c r="AA270" s="109"/>
      <c r="AB270" s="109"/>
      <c r="AC270" s="8"/>
      <c r="AD270" s="22"/>
      <c r="AE270" s="8"/>
      <c r="AF270" s="22"/>
      <c r="AG270" s="22"/>
      <c r="AH270" s="22"/>
      <c r="AI270" s="22"/>
      <c r="AJ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110"/>
      <c r="Z271" s="109"/>
      <c r="AA271" s="109"/>
      <c r="AB271" s="109"/>
      <c r="AC271" s="8"/>
      <c r="AD271" s="22"/>
      <c r="AE271" s="8"/>
      <c r="AF271" s="22"/>
      <c r="AG271" s="22"/>
      <c r="AH271" s="22"/>
      <c r="AI271" s="22"/>
      <c r="AJ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110"/>
      <c r="Z272" s="109"/>
      <c r="AA272" s="109"/>
      <c r="AB272" s="109"/>
      <c r="AC272" s="8"/>
      <c r="AD272" s="22"/>
      <c r="AE272" s="8"/>
      <c r="AF272" s="22"/>
      <c r="AG272" s="22"/>
      <c r="AH272" s="22"/>
      <c r="AI272" s="22"/>
      <c r="AJ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110"/>
      <c r="Z273" s="109"/>
      <c r="AA273" s="109"/>
      <c r="AB273" s="109"/>
      <c r="AC273" s="8"/>
      <c r="AD273" s="22"/>
      <c r="AE273" s="8"/>
      <c r="AF273" s="22"/>
      <c r="AG273" s="22"/>
      <c r="AH273" s="22"/>
      <c r="AI273" s="22"/>
      <c r="AJ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110"/>
      <c r="Z274" s="109"/>
      <c r="AA274" s="109"/>
      <c r="AB274" s="109"/>
      <c r="AC274" s="8"/>
      <c r="AD274" s="22"/>
      <c r="AE274" s="8"/>
      <c r="AF274" s="22"/>
      <c r="AG274" s="22"/>
      <c r="AH274" s="22"/>
      <c r="AI274" s="22"/>
      <c r="AJ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110"/>
      <c r="Z275" s="109"/>
      <c r="AA275" s="109"/>
      <c r="AB275" s="109"/>
      <c r="AC275" s="8"/>
      <c r="AD275" s="22"/>
      <c r="AE275" s="8"/>
      <c r="AF275" s="22"/>
      <c r="AG275" s="22"/>
      <c r="AH275" s="22"/>
      <c r="AI275" s="22"/>
      <c r="AJ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110"/>
      <c r="Z276" s="109"/>
      <c r="AA276" s="109"/>
      <c r="AB276" s="109"/>
      <c r="AC276" s="8"/>
      <c r="AD276" s="22"/>
      <c r="AE276" s="8"/>
      <c r="AF276" s="22"/>
      <c r="AG276" s="22"/>
      <c r="AH276" s="22"/>
      <c r="AI276" s="22"/>
      <c r="AJ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110"/>
      <c r="Z277" s="109"/>
      <c r="AA277" s="109"/>
      <c r="AB277" s="109"/>
      <c r="AC277" s="8"/>
      <c r="AD277" s="22"/>
      <c r="AE277" s="8"/>
      <c r="AF277" s="22"/>
      <c r="AG277" s="22"/>
      <c r="AH277" s="22"/>
      <c r="AI277" s="22"/>
      <c r="AJ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110"/>
      <c r="Z278" s="109"/>
      <c r="AA278" s="109"/>
      <c r="AB278" s="109"/>
      <c r="AC278" s="8"/>
      <c r="AD278" s="22"/>
      <c r="AE278" s="8"/>
      <c r="AF278" s="22"/>
      <c r="AG278" s="22"/>
      <c r="AH278" s="22"/>
      <c r="AI278" s="22"/>
      <c r="AJ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110"/>
      <c r="Z279" s="109"/>
      <c r="AA279" s="109"/>
      <c r="AB279" s="109"/>
      <c r="AC279" s="8"/>
      <c r="AD279" s="22"/>
      <c r="AE279" s="8"/>
      <c r="AF279" s="22"/>
      <c r="AG279" s="22"/>
      <c r="AH279" s="22"/>
      <c r="AI279" s="22"/>
      <c r="AJ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110"/>
      <c r="Z280" s="109"/>
      <c r="AA280" s="109"/>
      <c r="AB280" s="109"/>
      <c r="AC280" s="8"/>
      <c r="AD280" s="22"/>
      <c r="AE280" s="8"/>
      <c r="AF280" s="22"/>
      <c r="AG280" s="22"/>
      <c r="AH280" s="22"/>
      <c r="AI280" s="22"/>
      <c r="AJ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110"/>
      <c r="Z281" s="109"/>
      <c r="AA281" s="109"/>
      <c r="AB281" s="109"/>
      <c r="AC281" s="8"/>
      <c r="AD281" s="22"/>
      <c r="AE281" s="8"/>
      <c r="AF281" s="22"/>
      <c r="AG281" s="22"/>
      <c r="AH281" s="22"/>
      <c r="AI281" s="22"/>
      <c r="AJ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110"/>
      <c r="Z282" s="109"/>
      <c r="AA282" s="109"/>
      <c r="AB282" s="109"/>
      <c r="AC282" s="8"/>
      <c r="AD282" s="22"/>
      <c r="AE282" s="8"/>
      <c r="AF282" s="22"/>
      <c r="AG282" s="22"/>
      <c r="AH282" s="22"/>
      <c r="AI282" s="22"/>
      <c r="AJ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110"/>
      <c r="Z283" s="109"/>
      <c r="AA283" s="109"/>
      <c r="AB283" s="109"/>
      <c r="AC283" s="8"/>
      <c r="AD283" s="22"/>
      <c r="AE283" s="8"/>
      <c r="AF283" s="22"/>
      <c r="AG283" s="22"/>
      <c r="AH283" s="22"/>
      <c r="AI283" s="22"/>
      <c r="AJ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110"/>
      <c r="Z284" s="109"/>
      <c r="AA284" s="109"/>
      <c r="AB284" s="109"/>
      <c r="AC284" s="8"/>
      <c r="AD284" s="22"/>
      <c r="AE284" s="8"/>
      <c r="AF284" s="22"/>
      <c r="AG284" s="22"/>
      <c r="AH284" s="22"/>
      <c r="AI284" s="22"/>
      <c r="AJ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110"/>
      <c r="Z285" s="109"/>
      <c r="AA285" s="109"/>
      <c r="AB285" s="109"/>
      <c r="AC285" s="8"/>
      <c r="AD285" s="22"/>
      <c r="AE285" s="8"/>
      <c r="AF285" s="22"/>
      <c r="AG285" s="22"/>
      <c r="AH285" s="22"/>
      <c r="AI285" s="22"/>
      <c r="AJ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110"/>
      <c r="Z286" s="109"/>
      <c r="AA286" s="109"/>
      <c r="AB286" s="109"/>
      <c r="AC286" s="8"/>
      <c r="AD286" s="22"/>
      <c r="AE286" s="8"/>
      <c r="AF286" s="22"/>
      <c r="AG286" s="22"/>
      <c r="AH286" s="22"/>
      <c r="AI286" s="22"/>
      <c r="AJ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110"/>
      <c r="Z287" s="109"/>
      <c r="AA287" s="109"/>
      <c r="AB287" s="109"/>
      <c r="AC287" s="8"/>
      <c r="AD287" s="22"/>
      <c r="AE287" s="8"/>
      <c r="AF287" s="22"/>
      <c r="AG287" s="22"/>
      <c r="AH287" s="22"/>
      <c r="AI287" s="22"/>
      <c r="AJ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110"/>
      <c r="Z288" s="109"/>
      <c r="AA288" s="109"/>
      <c r="AB288" s="109"/>
      <c r="AC288" s="8"/>
      <c r="AD288" s="22"/>
      <c r="AE288" s="8"/>
      <c r="AF288" s="22"/>
      <c r="AG288" s="22"/>
      <c r="AH288" s="22"/>
      <c r="AI288" s="22"/>
      <c r="AJ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110"/>
      <c r="Z289" s="109"/>
      <c r="AA289" s="109"/>
      <c r="AB289" s="109"/>
      <c r="AC289" s="8"/>
      <c r="AD289" s="22"/>
      <c r="AE289" s="8"/>
      <c r="AF289" s="22"/>
      <c r="AG289" s="22"/>
      <c r="AH289" s="22"/>
      <c r="AI289" s="22"/>
      <c r="AJ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110"/>
      <c r="Z290" s="109"/>
      <c r="AA290" s="109"/>
      <c r="AB290" s="109"/>
      <c r="AC290" s="8"/>
      <c r="AD290" s="22"/>
      <c r="AE290" s="8"/>
      <c r="AF290" s="22"/>
      <c r="AG290" s="22"/>
      <c r="AH290" s="22"/>
      <c r="AI290" s="22"/>
      <c r="AJ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110"/>
      <c r="Z291" s="109"/>
      <c r="AA291" s="109"/>
      <c r="AB291" s="109"/>
      <c r="AC291" s="8"/>
      <c r="AD291" s="22"/>
      <c r="AE291" s="8"/>
      <c r="AF291" s="22"/>
      <c r="AG291" s="22"/>
      <c r="AH291" s="22"/>
      <c r="AI291" s="22"/>
      <c r="AJ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110"/>
      <c r="Z292" s="109"/>
      <c r="AA292" s="109"/>
      <c r="AB292" s="109"/>
      <c r="AC292" s="8"/>
      <c r="AD292" s="22"/>
      <c r="AE292" s="8"/>
      <c r="AF292" s="22"/>
      <c r="AG292" s="22"/>
      <c r="AH292" s="22"/>
      <c r="AI292" s="22"/>
      <c r="AJ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110"/>
      <c r="Z293" s="109"/>
      <c r="AA293" s="109"/>
      <c r="AB293" s="109"/>
      <c r="AC293" s="8"/>
      <c r="AD293" s="22"/>
      <c r="AE293" s="8"/>
      <c r="AF293" s="22"/>
      <c r="AG293" s="22"/>
      <c r="AH293" s="22"/>
      <c r="AI293" s="22"/>
      <c r="AJ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110"/>
      <c r="Z294" s="109"/>
      <c r="AA294" s="109"/>
      <c r="AB294" s="109"/>
      <c r="AC294" s="8"/>
      <c r="AD294" s="22"/>
      <c r="AE294" s="8"/>
      <c r="AF294" s="22"/>
      <c r="AG294" s="22"/>
      <c r="AH294" s="22"/>
      <c r="AI294" s="22"/>
      <c r="AJ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110"/>
      <c r="Z295" s="109"/>
      <c r="AA295" s="109"/>
      <c r="AB295" s="109"/>
      <c r="AC295" s="8"/>
      <c r="AD295" s="22"/>
      <c r="AE295" s="8"/>
      <c r="AF295" s="22"/>
      <c r="AG295" s="22"/>
      <c r="AH295" s="22"/>
      <c r="AI295" s="22"/>
      <c r="AJ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110"/>
      <c r="Z296" s="109"/>
      <c r="AA296" s="109"/>
      <c r="AB296" s="109"/>
      <c r="AC296" s="8"/>
      <c r="AD296" s="22"/>
      <c r="AE296" s="8"/>
      <c r="AF296" s="22"/>
      <c r="AG296" s="22"/>
      <c r="AH296" s="22"/>
      <c r="AI296" s="22"/>
      <c r="AJ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110"/>
      <c r="Z297" s="109"/>
      <c r="AA297" s="109"/>
      <c r="AB297" s="109"/>
      <c r="AC297" s="8"/>
      <c r="AD297" s="22"/>
      <c r="AE297" s="8"/>
      <c r="AF297" s="22"/>
      <c r="AG297" s="22"/>
      <c r="AH297" s="22"/>
      <c r="AI297" s="22"/>
      <c r="AJ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110"/>
      <c r="Z298" s="109"/>
      <c r="AA298" s="109"/>
      <c r="AB298" s="109"/>
      <c r="AC298" s="8"/>
      <c r="AD298" s="22"/>
      <c r="AE298" s="8"/>
      <c r="AF298" s="22"/>
      <c r="AG298" s="22"/>
      <c r="AH298" s="22"/>
      <c r="AI298" s="22"/>
      <c r="AJ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110"/>
      <c r="Z299" s="109"/>
      <c r="AA299" s="109"/>
      <c r="AB299" s="109"/>
      <c r="AC299" s="8"/>
      <c r="AD299" s="22"/>
      <c r="AE299" s="8"/>
      <c r="AF299" s="22"/>
      <c r="AG299" s="22"/>
      <c r="AH299" s="22"/>
      <c r="AI299" s="22"/>
      <c r="AJ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110"/>
      <c r="Z300" s="109"/>
      <c r="AA300" s="109"/>
      <c r="AB300" s="109"/>
      <c r="AC300" s="8"/>
      <c r="AD300" s="22"/>
      <c r="AE300" s="8"/>
      <c r="AF300" s="22"/>
      <c r="AG300" s="22"/>
      <c r="AH300" s="22"/>
      <c r="AI300" s="22"/>
      <c r="AJ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110"/>
      <c r="Z301" s="109"/>
      <c r="AA301" s="109"/>
      <c r="AB301" s="109"/>
      <c r="AC301" s="8"/>
      <c r="AD301" s="22"/>
      <c r="AE301" s="8"/>
      <c r="AF301" s="22"/>
      <c r="AG301" s="22"/>
      <c r="AH301" s="22"/>
      <c r="AI301" s="22"/>
      <c r="AJ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110"/>
      <c r="Z302" s="109"/>
      <c r="AA302" s="109"/>
      <c r="AB302" s="109"/>
      <c r="AC302" s="8"/>
      <c r="AD302" s="22"/>
      <c r="AE302" s="8"/>
      <c r="AF302" s="22"/>
      <c r="AG302" s="22"/>
      <c r="AH302" s="22"/>
      <c r="AI302" s="22"/>
      <c r="AJ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110"/>
      <c r="Z303" s="109"/>
      <c r="AA303" s="109"/>
      <c r="AB303" s="109"/>
      <c r="AC303" s="8"/>
      <c r="AD303" s="22"/>
      <c r="AE303" s="8"/>
      <c r="AF303" s="22"/>
      <c r="AG303" s="22"/>
      <c r="AH303" s="22"/>
      <c r="AI303" s="22"/>
      <c r="AJ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110"/>
      <c r="Z304" s="109"/>
      <c r="AA304" s="109"/>
      <c r="AB304" s="109"/>
      <c r="AC304" s="8"/>
      <c r="AD304" s="22"/>
      <c r="AE304" s="8"/>
      <c r="AF304" s="22"/>
      <c r="AG304" s="22"/>
      <c r="AH304" s="22"/>
      <c r="AI304" s="22"/>
      <c r="AJ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110"/>
      <c r="Z305" s="109"/>
      <c r="AA305" s="109"/>
      <c r="AB305" s="109"/>
      <c r="AC305" s="8"/>
      <c r="AD305" s="22"/>
      <c r="AE305" s="8"/>
      <c r="AF305" s="22"/>
      <c r="AG305" s="22"/>
      <c r="AH305" s="22"/>
      <c r="AI305" s="22"/>
      <c r="AJ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110"/>
      <c r="Z306" s="109"/>
      <c r="AA306" s="109"/>
      <c r="AB306" s="109"/>
      <c r="AC306" s="8"/>
      <c r="AD306" s="22"/>
      <c r="AE306" s="8"/>
      <c r="AF306" s="22"/>
      <c r="AG306" s="22"/>
      <c r="AH306" s="22"/>
      <c r="AI306" s="22"/>
      <c r="AJ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110"/>
      <c r="Z307" s="109"/>
      <c r="AA307" s="109"/>
      <c r="AB307" s="109"/>
      <c r="AC307" s="8"/>
      <c r="AD307" s="22"/>
      <c r="AE307" s="8"/>
      <c r="AF307" s="22"/>
      <c r="AG307" s="22"/>
      <c r="AH307" s="22"/>
      <c r="AI307" s="22"/>
      <c r="AJ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110"/>
      <c r="Z308" s="109"/>
      <c r="AA308" s="109"/>
      <c r="AB308" s="109"/>
      <c r="AC308" s="8"/>
      <c r="AD308" s="22"/>
      <c r="AE308" s="8"/>
      <c r="AF308" s="22"/>
      <c r="AG308" s="22"/>
      <c r="AH308" s="22"/>
      <c r="AI308" s="22"/>
      <c r="AJ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110"/>
      <c r="Z309" s="109"/>
      <c r="AA309" s="109"/>
      <c r="AB309" s="109"/>
      <c r="AC309" s="8"/>
      <c r="AD309" s="22"/>
      <c r="AE309" s="8"/>
      <c r="AF309" s="22"/>
      <c r="AG309" s="22"/>
      <c r="AH309" s="22"/>
      <c r="AI309" s="22"/>
      <c r="AJ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110"/>
      <c r="Z310" s="109"/>
      <c r="AA310" s="109"/>
      <c r="AB310" s="109"/>
      <c r="AC310" s="8"/>
      <c r="AD310" s="22"/>
      <c r="AE310" s="8"/>
      <c r="AF310" s="22"/>
      <c r="AG310" s="22"/>
      <c r="AH310" s="22"/>
      <c r="AI310" s="22"/>
      <c r="AJ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110"/>
      <c r="Z311" s="109"/>
      <c r="AA311" s="109"/>
      <c r="AB311" s="109"/>
      <c r="AC311" s="8"/>
      <c r="AD311" s="22"/>
      <c r="AE311" s="8"/>
      <c r="AF311" s="22"/>
      <c r="AG311" s="22"/>
      <c r="AH311" s="22"/>
      <c r="AI311" s="22"/>
      <c r="AJ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110"/>
      <c r="Z312" s="109"/>
      <c r="AA312" s="109"/>
      <c r="AB312" s="109"/>
      <c r="AC312" s="8"/>
      <c r="AD312" s="22"/>
      <c r="AE312" s="8"/>
      <c r="AF312" s="22"/>
      <c r="AG312" s="22"/>
      <c r="AH312" s="22"/>
      <c r="AI312" s="22"/>
      <c r="AJ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110"/>
      <c r="Z313" s="109"/>
      <c r="AA313" s="109"/>
      <c r="AB313" s="109"/>
      <c r="AC313" s="8"/>
      <c r="AD313" s="22"/>
      <c r="AE313" s="8"/>
      <c r="AF313" s="22"/>
      <c r="AG313" s="22"/>
      <c r="AH313" s="22"/>
      <c r="AI313" s="22"/>
      <c r="AJ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110"/>
      <c r="Z314" s="109"/>
      <c r="AA314" s="109"/>
      <c r="AB314" s="109"/>
      <c r="AC314" s="8"/>
      <c r="AD314" s="22"/>
      <c r="AE314" s="8"/>
      <c r="AF314" s="22"/>
      <c r="AG314" s="22"/>
      <c r="AH314" s="22"/>
      <c r="AI314" s="22"/>
      <c r="AJ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110"/>
      <c r="Z315" s="109"/>
      <c r="AA315" s="109"/>
      <c r="AB315" s="109"/>
      <c r="AC315" s="8"/>
      <c r="AD315" s="22"/>
      <c r="AE315" s="8"/>
      <c r="AF315" s="22"/>
      <c r="AG315" s="22"/>
      <c r="AH315" s="22"/>
      <c r="AI315" s="22"/>
      <c r="AJ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110"/>
      <c r="Z316" s="109"/>
      <c r="AA316" s="109"/>
      <c r="AB316" s="109"/>
      <c r="AC316" s="8"/>
      <c r="AD316" s="22"/>
      <c r="AE316" s="8"/>
      <c r="AF316" s="22"/>
      <c r="AG316" s="22"/>
      <c r="AH316" s="22"/>
      <c r="AI316" s="22"/>
      <c r="AJ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110"/>
      <c r="Z317" s="109"/>
      <c r="AA317" s="109"/>
      <c r="AB317" s="109"/>
      <c r="AC317" s="8"/>
      <c r="AD317" s="22"/>
      <c r="AE317" s="8"/>
      <c r="AF317" s="22"/>
      <c r="AG317" s="22"/>
      <c r="AH317" s="22"/>
      <c r="AI317" s="22"/>
      <c r="AJ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110"/>
      <c r="Z318" s="109"/>
      <c r="AA318" s="109"/>
      <c r="AB318" s="109"/>
      <c r="AC318" s="8"/>
      <c r="AD318" s="22"/>
      <c r="AE318" s="8"/>
      <c r="AF318" s="22"/>
      <c r="AG318" s="22"/>
      <c r="AH318" s="22"/>
      <c r="AI318" s="22"/>
      <c r="AJ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110"/>
      <c r="Z319" s="109"/>
      <c r="AA319" s="109"/>
      <c r="AB319" s="109"/>
      <c r="AC319" s="8"/>
      <c r="AD319" s="22"/>
      <c r="AE319" s="8"/>
      <c r="AF319" s="22"/>
      <c r="AG319" s="22"/>
      <c r="AH319" s="22"/>
      <c r="AI319" s="22"/>
      <c r="AJ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110"/>
      <c r="Z320" s="109"/>
      <c r="AA320" s="109"/>
      <c r="AB320" s="109"/>
      <c r="AC320" s="8"/>
      <c r="AD320" s="22"/>
      <c r="AE320" s="8"/>
      <c r="AF320" s="22"/>
      <c r="AG320" s="22"/>
      <c r="AH320" s="22"/>
      <c r="AI320" s="22"/>
      <c r="AJ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110"/>
      <c r="Z321" s="109"/>
      <c r="AA321" s="109"/>
      <c r="AB321" s="109"/>
      <c r="AC321" s="8"/>
      <c r="AD321" s="22"/>
      <c r="AE321" s="8"/>
      <c r="AF321" s="22"/>
      <c r="AG321" s="22"/>
      <c r="AH321" s="22"/>
      <c r="AI321" s="22"/>
      <c r="AJ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110"/>
      <c r="Z322" s="109"/>
      <c r="AA322" s="109"/>
      <c r="AB322" s="109"/>
      <c r="AC322" s="8"/>
      <c r="AD322" s="22"/>
      <c r="AE322" s="8"/>
      <c r="AF322" s="22"/>
      <c r="AG322" s="22"/>
      <c r="AH322" s="22"/>
      <c r="AI322" s="22"/>
      <c r="AJ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110"/>
      <c r="Z323" s="109"/>
      <c r="AA323" s="109"/>
      <c r="AB323" s="109"/>
      <c r="AC323" s="8"/>
      <c r="AD323" s="22"/>
      <c r="AE323" s="8"/>
      <c r="AF323" s="22"/>
      <c r="AG323" s="22"/>
      <c r="AH323" s="22"/>
      <c r="AI323" s="22"/>
      <c r="AJ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110"/>
      <c r="Z324" s="109"/>
      <c r="AA324" s="109"/>
      <c r="AB324" s="109"/>
      <c r="AC324" s="8"/>
      <c r="AD324" s="22"/>
      <c r="AE324" s="8"/>
      <c r="AF324" s="22"/>
      <c r="AG324" s="22"/>
      <c r="AH324" s="22"/>
      <c r="AI324" s="22"/>
      <c r="AJ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110"/>
      <c r="Z325" s="109"/>
      <c r="AA325" s="109"/>
      <c r="AB325" s="109"/>
      <c r="AC325" s="8"/>
      <c r="AD325" s="22"/>
      <c r="AE325" s="8"/>
      <c r="AF325" s="22"/>
      <c r="AG325" s="22"/>
      <c r="AH325" s="22"/>
      <c r="AI325" s="22"/>
      <c r="AJ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110"/>
      <c r="Z326" s="109"/>
      <c r="AA326" s="109"/>
      <c r="AB326" s="109"/>
      <c r="AC326" s="8"/>
      <c r="AD326" s="22"/>
      <c r="AE326" s="8"/>
      <c r="AF326" s="22"/>
      <c r="AG326" s="22"/>
      <c r="AH326" s="22"/>
      <c r="AI326" s="22"/>
      <c r="AJ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110"/>
      <c r="Z327" s="109"/>
      <c r="AA327" s="109"/>
      <c r="AB327" s="109"/>
      <c r="AC327" s="8"/>
      <c r="AD327" s="22"/>
      <c r="AE327" s="8"/>
      <c r="AF327" s="22"/>
      <c r="AG327" s="22"/>
      <c r="AH327" s="22"/>
      <c r="AI327" s="22"/>
      <c r="AJ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110"/>
      <c r="Z328" s="109"/>
      <c r="AA328" s="109"/>
      <c r="AB328" s="109"/>
      <c r="AC328" s="8"/>
      <c r="AD328" s="22"/>
      <c r="AE328" s="8"/>
      <c r="AF328" s="22"/>
      <c r="AG328" s="22"/>
      <c r="AH328" s="22"/>
      <c r="AI328" s="22"/>
      <c r="AJ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110"/>
      <c r="Z329" s="109"/>
      <c r="AA329" s="109"/>
      <c r="AB329" s="109"/>
      <c r="AC329" s="8"/>
      <c r="AD329" s="22"/>
      <c r="AE329" s="8"/>
      <c r="AF329" s="22"/>
      <c r="AG329" s="22"/>
      <c r="AH329" s="22"/>
      <c r="AI329" s="22"/>
      <c r="AJ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110"/>
      <c r="Z330" s="109"/>
      <c r="AA330" s="109"/>
      <c r="AB330" s="109"/>
      <c r="AC330" s="8"/>
      <c r="AD330" s="22"/>
      <c r="AE330" s="8"/>
      <c r="AF330" s="22"/>
      <c r="AG330" s="22"/>
      <c r="AH330" s="22"/>
      <c r="AI330" s="22"/>
      <c r="AJ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110"/>
      <c r="Z331" s="109"/>
      <c r="AA331" s="109"/>
      <c r="AB331" s="109"/>
      <c r="AC331" s="8"/>
      <c r="AD331" s="22"/>
      <c r="AE331" s="8"/>
      <c r="AF331" s="22"/>
      <c r="AG331" s="22"/>
      <c r="AH331" s="22"/>
      <c r="AI331" s="22"/>
      <c r="AJ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110"/>
      <c r="Z332" s="109"/>
      <c r="AA332" s="109"/>
      <c r="AB332" s="109"/>
      <c r="AC332" s="8"/>
      <c r="AD332" s="22"/>
      <c r="AE332" s="8"/>
      <c r="AF332" s="22"/>
      <c r="AG332" s="22"/>
      <c r="AH332" s="22"/>
      <c r="AI332" s="22"/>
      <c r="AJ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110"/>
      <c r="Z333" s="109"/>
      <c r="AA333" s="109"/>
      <c r="AB333" s="109"/>
      <c r="AC333" s="8"/>
      <c r="AD333" s="22"/>
      <c r="AE333" s="8"/>
      <c r="AF333" s="22"/>
      <c r="AG333" s="22"/>
      <c r="AH333" s="22"/>
      <c r="AI333" s="22"/>
      <c r="AJ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110"/>
      <c r="Z334" s="109"/>
      <c r="AA334" s="109"/>
      <c r="AB334" s="109"/>
      <c r="AC334" s="8"/>
      <c r="AD334" s="22"/>
      <c r="AE334" s="8"/>
      <c r="AF334" s="22"/>
      <c r="AG334" s="22"/>
      <c r="AH334" s="22"/>
      <c r="AI334" s="22"/>
      <c r="AJ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110"/>
      <c r="Z335" s="109"/>
      <c r="AA335" s="109"/>
      <c r="AB335" s="109"/>
      <c r="AC335" s="8"/>
      <c r="AD335" s="22"/>
      <c r="AE335" s="8"/>
      <c r="AF335" s="22"/>
      <c r="AG335" s="22"/>
      <c r="AH335" s="22"/>
      <c r="AI335" s="22"/>
      <c r="AJ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110"/>
      <c r="Z336" s="109"/>
      <c r="AA336" s="109"/>
      <c r="AB336" s="109"/>
      <c r="AC336" s="8"/>
      <c r="AD336" s="22"/>
      <c r="AE336" s="8"/>
      <c r="AF336" s="22"/>
      <c r="AG336" s="22"/>
      <c r="AH336" s="22"/>
      <c r="AI336" s="22"/>
      <c r="AJ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110"/>
      <c r="Z337" s="109"/>
      <c r="AA337" s="109"/>
      <c r="AB337" s="109"/>
      <c r="AC337" s="8"/>
      <c r="AD337" s="22"/>
      <c r="AE337" s="8"/>
      <c r="AF337" s="22"/>
      <c r="AG337" s="22"/>
      <c r="AH337" s="22"/>
      <c r="AI337" s="22"/>
      <c r="AJ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110"/>
      <c r="Z338" s="109"/>
      <c r="AA338" s="109"/>
      <c r="AB338" s="109"/>
      <c r="AC338" s="8"/>
      <c r="AD338" s="22"/>
      <c r="AE338" s="8"/>
      <c r="AF338" s="22"/>
      <c r="AG338" s="22"/>
      <c r="AH338" s="22"/>
      <c r="AI338" s="22"/>
      <c r="AJ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110"/>
      <c r="Z339" s="109"/>
      <c r="AA339" s="109"/>
      <c r="AB339" s="109"/>
      <c r="AC339" s="8"/>
      <c r="AD339" s="22"/>
      <c r="AE339" s="8"/>
      <c r="AF339" s="22"/>
      <c r="AG339" s="22"/>
      <c r="AH339" s="22"/>
      <c r="AI339" s="22"/>
      <c r="AJ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110"/>
      <c r="Z340" s="109"/>
      <c r="AA340" s="109"/>
      <c r="AB340" s="109"/>
      <c r="AC340" s="8"/>
      <c r="AD340" s="22"/>
      <c r="AE340" s="8"/>
      <c r="AF340" s="22"/>
      <c r="AG340" s="22"/>
      <c r="AH340" s="22"/>
      <c r="AI340" s="22"/>
      <c r="AJ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110"/>
      <c r="Z341" s="109"/>
      <c r="AA341" s="109"/>
      <c r="AB341" s="109"/>
      <c r="AC341" s="8"/>
      <c r="AD341" s="22"/>
      <c r="AE341" s="8"/>
      <c r="AF341" s="22"/>
      <c r="AG341" s="22"/>
      <c r="AH341" s="22"/>
      <c r="AI341" s="22"/>
      <c r="AJ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110"/>
      <c r="Z342" s="109"/>
      <c r="AA342" s="109"/>
      <c r="AB342" s="109"/>
      <c r="AC342" s="8"/>
      <c r="AD342" s="22"/>
      <c r="AE342" s="8"/>
      <c r="AF342" s="22"/>
      <c r="AG342" s="22"/>
      <c r="AH342" s="22"/>
      <c r="AI342" s="22"/>
      <c r="AJ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110"/>
      <c r="Z343" s="109"/>
      <c r="AA343" s="109"/>
      <c r="AB343" s="109"/>
      <c r="AC343" s="8"/>
      <c r="AD343" s="22"/>
      <c r="AE343" s="8"/>
      <c r="AF343" s="22"/>
      <c r="AG343" s="22"/>
      <c r="AH343" s="22"/>
      <c r="AI343" s="22"/>
      <c r="AJ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110"/>
      <c r="Z344" s="109"/>
      <c r="AA344" s="109"/>
      <c r="AB344" s="109"/>
      <c r="AC344" s="8"/>
      <c r="AD344" s="22"/>
      <c r="AE344" s="8"/>
      <c r="AF344" s="22"/>
      <c r="AG344" s="22"/>
      <c r="AH344" s="22"/>
      <c r="AI344" s="22"/>
      <c r="AJ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110"/>
      <c r="Z345" s="109"/>
      <c r="AA345" s="109"/>
      <c r="AB345" s="109"/>
      <c r="AC345" s="8"/>
      <c r="AD345" s="22"/>
      <c r="AE345" s="8"/>
      <c r="AF345" s="22"/>
      <c r="AG345" s="22"/>
      <c r="AH345" s="22"/>
      <c r="AI345" s="22"/>
      <c r="AJ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110"/>
      <c r="Z346" s="109"/>
      <c r="AA346" s="109"/>
      <c r="AB346" s="109"/>
      <c r="AC346" s="8"/>
      <c r="AD346" s="22"/>
      <c r="AE346" s="8"/>
      <c r="AF346" s="22"/>
      <c r="AG346" s="22"/>
      <c r="AH346" s="22"/>
      <c r="AI346" s="22"/>
      <c r="AJ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110"/>
      <c r="Z347" s="109"/>
      <c r="AA347" s="109"/>
      <c r="AB347" s="109"/>
      <c r="AC347" s="8"/>
      <c r="AD347" s="22"/>
      <c r="AE347" s="8"/>
      <c r="AF347" s="22"/>
      <c r="AG347" s="22"/>
      <c r="AH347" s="22"/>
      <c r="AI347" s="22"/>
      <c r="AJ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110"/>
      <c r="Z348" s="109"/>
      <c r="AA348" s="109"/>
      <c r="AB348" s="109"/>
      <c r="AC348" s="8"/>
      <c r="AD348" s="22"/>
      <c r="AE348" s="8"/>
      <c r="AF348" s="22"/>
      <c r="AG348" s="22"/>
      <c r="AH348" s="22"/>
      <c r="AI348" s="22"/>
      <c r="AJ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110"/>
      <c r="Z349" s="109"/>
      <c r="AA349" s="109"/>
      <c r="AB349" s="109"/>
      <c r="AC349" s="8"/>
      <c r="AD349" s="22"/>
      <c r="AE349" s="8"/>
      <c r="AF349" s="22"/>
      <c r="AG349" s="22"/>
      <c r="AH349" s="22"/>
      <c r="AI349" s="22"/>
      <c r="AJ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110"/>
      <c r="Z350" s="109"/>
      <c r="AA350" s="109"/>
      <c r="AB350" s="109"/>
      <c r="AC350" s="8"/>
      <c r="AD350" s="22"/>
      <c r="AE350" s="8"/>
      <c r="AF350" s="22"/>
      <c r="AG350" s="22"/>
      <c r="AH350" s="22"/>
      <c r="AI350" s="22"/>
      <c r="AJ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110"/>
      <c r="Z351" s="109"/>
      <c r="AA351" s="109"/>
      <c r="AB351" s="109"/>
      <c r="AC351" s="8"/>
      <c r="AD351" s="22"/>
      <c r="AE351" s="8"/>
      <c r="AF351" s="22"/>
      <c r="AG351" s="22"/>
      <c r="AH351" s="22"/>
      <c r="AI351" s="22"/>
      <c r="AJ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110"/>
      <c r="Z352" s="109"/>
      <c r="AA352" s="109"/>
      <c r="AB352" s="109"/>
      <c r="AC352" s="8"/>
      <c r="AD352" s="22"/>
      <c r="AE352" s="8"/>
      <c r="AF352" s="22"/>
      <c r="AG352" s="22"/>
      <c r="AH352" s="22"/>
      <c r="AI352" s="22"/>
      <c r="AJ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110"/>
      <c r="Z353" s="109"/>
      <c r="AA353" s="109"/>
      <c r="AB353" s="109"/>
      <c r="AC353" s="8"/>
      <c r="AD353" s="22"/>
      <c r="AE353" s="8"/>
      <c r="AF353" s="22"/>
      <c r="AG353" s="22"/>
      <c r="AH353" s="22"/>
      <c r="AI353" s="22"/>
      <c r="AJ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110"/>
      <c r="Z354" s="109"/>
      <c r="AA354" s="109"/>
      <c r="AB354" s="109"/>
      <c r="AC354" s="8"/>
      <c r="AD354" s="22"/>
      <c r="AE354" s="8"/>
      <c r="AF354" s="22"/>
      <c r="AG354" s="22"/>
      <c r="AH354" s="22"/>
      <c r="AI354" s="22"/>
      <c r="AJ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110"/>
      <c r="Z355" s="109"/>
      <c r="AA355" s="109"/>
      <c r="AB355" s="109"/>
      <c r="AC355" s="8"/>
      <c r="AD355" s="22"/>
      <c r="AE355" s="8"/>
      <c r="AF355" s="22"/>
      <c r="AG355" s="22"/>
      <c r="AH355" s="22"/>
      <c r="AI355" s="22"/>
      <c r="AJ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110"/>
      <c r="Z356" s="109"/>
      <c r="AA356" s="109"/>
      <c r="AB356" s="109"/>
      <c r="AC356" s="8"/>
      <c r="AD356" s="22"/>
      <c r="AE356" s="8"/>
      <c r="AF356" s="22"/>
      <c r="AG356" s="22"/>
      <c r="AH356" s="22"/>
      <c r="AI356" s="22"/>
      <c r="AJ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110"/>
      <c r="Z357" s="109"/>
      <c r="AA357" s="109"/>
      <c r="AB357" s="109"/>
      <c r="AC357" s="8"/>
      <c r="AD357" s="22"/>
      <c r="AE357" s="8"/>
      <c r="AF357" s="22"/>
      <c r="AG357" s="22"/>
      <c r="AH357" s="22"/>
      <c r="AI357" s="22"/>
      <c r="AJ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110"/>
      <c r="Z358" s="109"/>
      <c r="AA358" s="109"/>
      <c r="AB358" s="109"/>
      <c r="AC358" s="8"/>
      <c r="AD358" s="22"/>
      <c r="AE358" s="8"/>
      <c r="AF358" s="22"/>
      <c r="AG358" s="22"/>
      <c r="AH358" s="22"/>
      <c r="AI358" s="22"/>
      <c r="AJ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110"/>
      <c r="Z359" s="109"/>
      <c r="AA359" s="109"/>
      <c r="AB359" s="109"/>
      <c r="AC359" s="8"/>
      <c r="AD359" s="22"/>
      <c r="AE359" s="8"/>
      <c r="AF359" s="22"/>
      <c r="AG359" s="22"/>
      <c r="AH359" s="22"/>
      <c r="AI359" s="22"/>
      <c r="AJ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110"/>
      <c r="Z360" s="109"/>
      <c r="AA360" s="109"/>
      <c r="AB360" s="109"/>
      <c r="AC360" s="8"/>
      <c r="AD360" s="22"/>
      <c r="AE360" s="8"/>
      <c r="AF360" s="22"/>
      <c r="AG360" s="22"/>
      <c r="AH360" s="22"/>
      <c r="AI360" s="22"/>
      <c r="AJ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110"/>
      <c r="Z361" s="109"/>
      <c r="AA361" s="109"/>
      <c r="AB361" s="109"/>
      <c r="AC361" s="8"/>
      <c r="AD361" s="22"/>
      <c r="AE361" s="8"/>
      <c r="AF361" s="22"/>
      <c r="AG361" s="22"/>
      <c r="AH361" s="22"/>
      <c r="AI361" s="22"/>
      <c r="AJ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110"/>
      <c r="Z362" s="109"/>
      <c r="AA362" s="109"/>
      <c r="AB362" s="109"/>
      <c r="AC362" s="8"/>
      <c r="AD362" s="22"/>
      <c r="AE362" s="8"/>
      <c r="AF362" s="22"/>
      <c r="AG362" s="22"/>
      <c r="AH362" s="22"/>
      <c r="AI362" s="22"/>
      <c r="AJ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110"/>
      <c r="Z363" s="109"/>
      <c r="AA363" s="109"/>
      <c r="AB363" s="109"/>
      <c r="AC363" s="8"/>
      <c r="AD363" s="22"/>
      <c r="AE363" s="8"/>
      <c r="AF363" s="22"/>
      <c r="AG363" s="22"/>
      <c r="AH363" s="22"/>
      <c r="AI363" s="22"/>
      <c r="AJ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110"/>
      <c r="Z364" s="109"/>
      <c r="AA364" s="109"/>
      <c r="AB364" s="109"/>
      <c r="AC364" s="8"/>
      <c r="AD364" s="22"/>
      <c r="AE364" s="8"/>
      <c r="AF364" s="22"/>
      <c r="AG364" s="22"/>
      <c r="AH364" s="22"/>
      <c r="AI364" s="22"/>
      <c r="AJ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110"/>
      <c r="Z365" s="109"/>
      <c r="AA365" s="109"/>
      <c r="AB365" s="109"/>
      <c r="AC365" s="8"/>
      <c r="AD365" s="22"/>
      <c r="AE365" s="8"/>
      <c r="AF365" s="22"/>
      <c r="AG365" s="22"/>
      <c r="AH365" s="22"/>
      <c r="AI365" s="22"/>
      <c r="AJ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110"/>
      <c r="Z366" s="109"/>
      <c r="AA366" s="109"/>
      <c r="AB366" s="109"/>
      <c r="AC366" s="8"/>
      <c r="AD366" s="22"/>
      <c r="AE366" s="8"/>
      <c r="AF366" s="22"/>
      <c r="AG366" s="22"/>
      <c r="AH366" s="22"/>
      <c r="AI366" s="22"/>
      <c r="AJ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110"/>
      <c r="Z367" s="109"/>
      <c r="AA367" s="109"/>
      <c r="AB367" s="109"/>
      <c r="AC367" s="8"/>
      <c r="AD367" s="22"/>
      <c r="AE367" s="8"/>
      <c r="AF367" s="22"/>
      <c r="AG367" s="22"/>
      <c r="AH367" s="22"/>
      <c r="AI367" s="22"/>
      <c r="AJ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110"/>
      <c r="Z368" s="109"/>
      <c r="AA368" s="109"/>
      <c r="AB368" s="109"/>
      <c r="AC368" s="8"/>
      <c r="AD368" s="22"/>
      <c r="AE368" s="8"/>
      <c r="AF368" s="22"/>
      <c r="AG368" s="22"/>
      <c r="AH368" s="22"/>
      <c r="AI368" s="22"/>
      <c r="AJ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110"/>
      <c r="Z369" s="109"/>
      <c r="AA369" s="109"/>
      <c r="AB369" s="109"/>
      <c r="AC369" s="8"/>
      <c r="AD369" s="22"/>
      <c r="AE369" s="8"/>
      <c r="AF369" s="22"/>
      <c r="AG369" s="22"/>
      <c r="AH369" s="22"/>
      <c r="AI369" s="22"/>
      <c r="AJ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110"/>
      <c r="Z370" s="109"/>
      <c r="AA370" s="109"/>
      <c r="AB370" s="109"/>
      <c r="AC370" s="8"/>
      <c r="AD370" s="22"/>
      <c r="AE370" s="8"/>
      <c r="AF370" s="22"/>
      <c r="AG370" s="22"/>
      <c r="AH370" s="22"/>
      <c r="AI370" s="22"/>
      <c r="AJ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110"/>
      <c r="Z371" s="109"/>
      <c r="AA371" s="109"/>
      <c r="AB371" s="109"/>
      <c r="AC371" s="8"/>
      <c r="AD371" s="22"/>
      <c r="AE371" s="8"/>
      <c r="AF371" s="22"/>
      <c r="AG371" s="22"/>
      <c r="AH371" s="22"/>
      <c r="AI371" s="22"/>
      <c r="AJ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110"/>
      <c r="Z372" s="109"/>
      <c r="AA372" s="109"/>
      <c r="AB372" s="109"/>
      <c r="AC372" s="8"/>
      <c r="AD372" s="22"/>
      <c r="AE372" s="8"/>
      <c r="AF372" s="22"/>
      <c r="AG372" s="22"/>
      <c r="AH372" s="22"/>
      <c r="AI372" s="22"/>
      <c r="AJ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110"/>
      <c r="Z373" s="109"/>
      <c r="AA373" s="109"/>
      <c r="AB373" s="109"/>
      <c r="AC373" s="8"/>
      <c r="AD373" s="22"/>
      <c r="AE373" s="8"/>
      <c r="AF373" s="22"/>
      <c r="AG373" s="22"/>
      <c r="AH373" s="22"/>
      <c r="AI373" s="22"/>
      <c r="AJ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110"/>
      <c r="Z374" s="109"/>
      <c r="AA374" s="109"/>
      <c r="AB374" s="109"/>
      <c r="AC374" s="8"/>
      <c r="AD374" s="22"/>
      <c r="AE374" s="8"/>
      <c r="AF374" s="22"/>
      <c r="AG374" s="22"/>
      <c r="AH374" s="22"/>
      <c r="AI374" s="22"/>
      <c r="AJ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110"/>
      <c r="Z375" s="109"/>
      <c r="AA375" s="109"/>
      <c r="AB375" s="109"/>
      <c r="AC375" s="8"/>
      <c r="AD375" s="22"/>
      <c r="AE375" s="8"/>
      <c r="AF375" s="22"/>
      <c r="AG375" s="22"/>
      <c r="AH375" s="22"/>
      <c r="AI375" s="22"/>
      <c r="AJ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110"/>
      <c r="Z376" s="109"/>
      <c r="AA376" s="109"/>
      <c r="AB376" s="109"/>
      <c r="AC376" s="8"/>
      <c r="AD376" s="22"/>
      <c r="AE376" s="8"/>
      <c r="AF376" s="22"/>
      <c r="AG376" s="22"/>
      <c r="AH376" s="22"/>
      <c r="AI376" s="22"/>
      <c r="AJ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110"/>
      <c r="Z377" s="109"/>
      <c r="AA377" s="109"/>
      <c r="AB377" s="109"/>
      <c r="AC377" s="8"/>
      <c r="AD377" s="22"/>
      <c r="AE377" s="8"/>
      <c r="AF377" s="22"/>
      <c r="AG377" s="22"/>
      <c r="AH377" s="22"/>
      <c r="AI377" s="22"/>
      <c r="AJ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110"/>
      <c r="Z378" s="109"/>
      <c r="AA378" s="109"/>
      <c r="AB378" s="109"/>
      <c r="AC378" s="8"/>
      <c r="AD378" s="22"/>
      <c r="AE378" s="8"/>
      <c r="AF378" s="22"/>
      <c r="AG378" s="22"/>
      <c r="AH378" s="22"/>
      <c r="AI378" s="22"/>
      <c r="AJ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110"/>
      <c r="Z379" s="109"/>
      <c r="AA379" s="109"/>
      <c r="AB379" s="109"/>
      <c r="AC379" s="8"/>
      <c r="AD379" s="22"/>
      <c r="AE379" s="8"/>
      <c r="AF379" s="22"/>
      <c r="AG379" s="22"/>
      <c r="AH379" s="22"/>
      <c r="AI379" s="22"/>
      <c r="AJ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110"/>
      <c r="Z380" s="109"/>
      <c r="AA380" s="109"/>
      <c r="AB380" s="109"/>
      <c r="AC380" s="8"/>
      <c r="AD380" s="22"/>
      <c r="AE380" s="8"/>
      <c r="AF380" s="22"/>
      <c r="AG380" s="22"/>
      <c r="AH380" s="22"/>
      <c r="AI380" s="22"/>
      <c r="AJ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110"/>
      <c r="Z381" s="109"/>
      <c r="AA381" s="109"/>
      <c r="AB381" s="109"/>
      <c r="AC381" s="8"/>
      <c r="AD381" s="22"/>
      <c r="AE381" s="8"/>
      <c r="AF381" s="22"/>
      <c r="AG381" s="22"/>
      <c r="AH381" s="22"/>
      <c r="AI381" s="22"/>
      <c r="AJ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110"/>
      <c r="Z382" s="109"/>
      <c r="AA382" s="109"/>
      <c r="AB382" s="109"/>
      <c r="AC382" s="8"/>
      <c r="AD382" s="22"/>
      <c r="AE382" s="8"/>
      <c r="AF382" s="22"/>
      <c r="AG382" s="22"/>
      <c r="AH382" s="22"/>
      <c r="AI382" s="22"/>
      <c r="AJ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110"/>
      <c r="Z383" s="109"/>
      <c r="AA383" s="109"/>
      <c r="AB383" s="109"/>
      <c r="AC383" s="8"/>
      <c r="AD383" s="22"/>
      <c r="AE383" s="8"/>
      <c r="AF383" s="22"/>
      <c r="AG383" s="22"/>
      <c r="AH383" s="22"/>
      <c r="AI383" s="22"/>
      <c r="AJ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110"/>
      <c r="Z384" s="109"/>
      <c r="AA384" s="109"/>
      <c r="AB384" s="109"/>
      <c r="AC384" s="8"/>
      <c r="AD384" s="22"/>
      <c r="AE384" s="8"/>
      <c r="AF384" s="22"/>
      <c r="AG384" s="22"/>
      <c r="AH384" s="22"/>
      <c r="AI384" s="22"/>
      <c r="AJ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110"/>
      <c r="Z385" s="109"/>
      <c r="AA385" s="109"/>
      <c r="AB385" s="109"/>
      <c r="AC385" s="8"/>
      <c r="AD385" s="22"/>
      <c r="AE385" s="8"/>
      <c r="AF385" s="22"/>
      <c r="AG385" s="22"/>
      <c r="AH385" s="22"/>
      <c r="AI385" s="22"/>
      <c r="AJ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110"/>
      <c r="Z386" s="109"/>
      <c r="AA386" s="109"/>
      <c r="AB386" s="109"/>
      <c r="AC386" s="8"/>
      <c r="AD386" s="22"/>
      <c r="AE386" s="8"/>
      <c r="AF386" s="22"/>
      <c r="AG386" s="22"/>
      <c r="AH386" s="22"/>
      <c r="AI386" s="22"/>
      <c r="AJ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110"/>
      <c r="Z387" s="109"/>
      <c r="AA387" s="109"/>
      <c r="AB387" s="109"/>
      <c r="AC387" s="8"/>
      <c r="AD387" s="22"/>
      <c r="AE387" s="8"/>
      <c r="AF387" s="22"/>
      <c r="AG387" s="22"/>
      <c r="AH387" s="22"/>
      <c r="AI387" s="22"/>
      <c r="AJ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110"/>
      <c r="Z388" s="109"/>
      <c r="AA388" s="109"/>
      <c r="AB388" s="109"/>
      <c r="AC388" s="8"/>
      <c r="AD388" s="22"/>
      <c r="AE388" s="8"/>
      <c r="AF388" s="22"/>
      <c r="AG388" s="22"/>
      <c r="AH388" s="22"/>
      <c r="AI388" s="22"/>
      <c r="AJ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110"/>
      <c r="Z389" s="109"/>
      <c r="AA389" s="109"/>
      <c r="AB389" s="109"/>
      <c r="AC389" s="8"/>
      <c r="AD389" s="22"/>
      <c r="AE389" s="8"/>
      <c r="AF389" s="22"/>
      <c r="AG389" s="22"/>
      <c r="AH389" s="22"/>
      <c r="AI389" s="22"/>
      <c r="AJ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110"/>
      <c r="Z390" s="109"/>
      <c r="AA390" s="109"/>
      <c r="AB390" s="109"/>
      <c r="AC390" s="8"/>
      <c r="AD390" s="22"/>
      <c r="AE390" s="8"/>
      <c r="AF390" s="22"/>
      <c r="AG390" s="22"/>
      <c r="AH390" s="22"/>
      <c r="AI390" s="22"/>
      <c r="AJ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110"/>
      <c r="Z391" s="109"/>
      <c r="AA391" s="109"/>
      <c r="AB391" s="109"/>
      <c r="AC391" s="8"/>
      <c r="AD391" s="22"/>
      <c r="AE391" s="8"/>
      <c r="AF391" s="22"/>
      <c r="AG391" s="22"/>
      <c r="AH391" s="22"/>
      <c r="AI391" s="22"/>
      <c r="AJ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110"/>
      <c r="Z392" s="109"/>
      <c r="AA392" s="109"/>
      <c r="AB392" s="109"/>
      <c r="AC392" s="8"/>
      <c r="AD392" s="22"/>
      <c r="AE392" s="8"/>
      <c r="AF392" s="22"/>
      <c r="AG392" s="22"/>
      <c r="AH392" s="22"/>
      <c r="AI392" s="22"/>
      <c r="AJ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110"/>
      <c r="Z393" s="109"/>
      <c r="AA393" s="109"/>
      <c r="AB393" s="109"/>
      <c r="AC393" s="8"/>
      <c r="AD393" s="22"/>
      <c r="AE393" s="8"/>
      <c r="AF393" s="22"/>
      <c r="AG393" s="22"/>
      <c r="AH393" s="22"/>
      <c r="AI393" s="22"/>
      <c r="AJ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110"/>
      <c r="Z394" s="109"/>
      <c r="AA394" s="109"/>
      <c r="AB394" s="109"/>
      <c r="AC394" s="8"/>
      <c r="AD394" s="22"/>
      <c r="AE394" s="8"/>
      <c r="AF394" s="22"/>
      <c r="AG394" s="22"/>
      <c r="AH394" s="22"/>
      <c r="AI394" s="22"/>
      <c r="AJ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110"/>
      <c r="Z395" s="109"/>
      <c r="AA395" s="109"/>
      <c r="AB395" s="109"/>
      <c r="AC395" s="8"/>
      <c r="AD395" s="22"/>
      <c r="AE395" s="8"/>
      <c r="AF395" s="22"/>
      <c r="AG395" s="22"/>
      <c r="AH395" s="22"/>
      <c r="AI395" s="22"/>
      <c r="AJ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110"/>
      <c r="Z396" s="109"/>
      <c r="AA396" s="109"/>
      <c r="AB396" s="109"/>
      <c r="AC396" s="8"/>
      <c r="AD396" s="22"/>
      <c r="AE396" s="8"/>
      <c r="AF396" s="22"/>
      <c r="AG396" s="22"/>
      <c r="AH396" s="22"/>
      <c r="AI396" s="22"/>
      <c r="AJ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110"/>
      <c r="Z397" s="109"/>
      <c r="AA397" s="109"/>
      <c r="AB397" s="109"/>
      <c r="AC397" s="8"/>
      <c r="AD397" s="22"/>
      <c r="AE397" s="8"/>
      <c r="AF397" s="22"/>
      <c r="AG397" s="22"/>
      <c r="AH397" s="22"/>
      <c r="AI397" s="22"/>
      <c r="AJ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110"/>
      <c r="Z398" s="109"/>
      <c r="AA398" s="109"/>
      <c r="AB398" s="109"/>
      <c r="AC398" s="8"/>
      <c r="AD398" s="22"/>
      <c r="AE398" s="8"/>
      <c r="AF398" s="22"/>
      <c r="AG398" s="22"/>
      <c r="AH398" s="22"/>
      <c r="AI398" s="22"/>
      <c r="AJ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110"/>
      <c r="Z399" s="109"/>
      <c r="AA399" s="109"/>
      <c r="AB399" s="109"/>
      <c r="AC399" s="8"/>
      <c r="AD399" s="22"/>
      <c r="AE399" s="8"/>
      <c r="AF399" s="22"/>
      <c r="AG399" s="22"/>
      <c r="AH399" s="22"/>
      <c r="AI399" s="22"/>
      <c r="AJ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110"/>
      <c r="Z400" s="109"/>
      <c r="AA400" s="109"/>
      <c r="AB400" s="109"/>
      <c r="AC400" s="8"/>
      <c r="AD400" s="22"/>
      <c r="AE400" s="8"/>
      <c r="AF400" s="22"/>
      <c r="AG400" s="22"/>
      <c r="AH400" s="22"/>
      <c r="AI400" s="22"/>
      <c r="AJ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110"/>
      <c r="Z401" s="109"/>
      <c r="AA401" s="109"/>
      <c r="AB401" s="109"/>
      <c r="AC401" s="8"/>
      <c r="AD401" s="22"/>
      <c r="AE401" s="8"/>
      <c r="AF401" s="22"/>
      <c r="AG401" s="22"/>
      <c r="AH401" s="22"/>
      <c r="AI401" s="22"/>
      <c r="AJ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110"/>
      <c r="Z402" s="109"/>
      <c r="AA402" s="109"/>
      <c r="AB402" s="109"/>
      <c r="AC402" s="8"/>
      <c r="AD402" s="22"/>
      <c r="AE402" s="8"/>
      <c r="AF402" s="22"/>
      <c r="AG402" s="22"/>
      <c r="AH402" s="22"/>
      <c r="AI402" s="22"/>
      <c r="AJ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110"/>
      <c r="Z403" s="109"/>
      <c r="AA403" s="109"/>
      <c r="AB403" s="109"/>
      <c r="AC403" s="8"/>
      <c r="AD403" s="22"/>
      <c r="AE403" s="8"/>
      <c r="AF403" s="22"/>
      <c r="AG403" s="22"/>
      <c r="AH403" s="22"/>
      <c r="AI403" s="22"/>
      <c r="AJ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110"/>
      <c r="Z404" s="109"/>
      <c r="AA404" s="109"/>
      <c r="AB404" s="109"/>
      <c r="AC404" s="8"/>
      <c r="AD404" s="22"/>
      <c r="AE404" s="8"/>
      <c r="AF404" s="22"/>
      <c r="AG404" s="22"/>
      <c r="AH404" s="22"/>
      <c r="AI404" s="22"/>
      <c r="AJ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110"/>
      <c r="Z405" s="109"/>
      <c r="AA405" s="109"/>
      <c r="AB405" s="109"/>
      <c r="AC405" s="8"/>
      <c r="AD405" s="22"/>
      <c r="AE405" s="8"/>
      <c r="AF405" s="22"/>
      <c r="AG405" s="22"/>
      <c r="AH405" s="22"/>
      <c r="AI405" s="22"/>
      <c r="AJ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110"/>
      <c r="Z406" s="109"/>
      <c r="AA406" s="109"/>
      <c r="AB406" s="109"/>
      <c r="AC406" s="8"/>
      <c r="AD406" s="22"/>
      <c r="AE406" s="8"/>
      <c r="AF406" s="22"/>
      <c r="AG406" s="22"/>
      <c r="AH406" s="22"/>
      <c r="AI406" s="22"/>
      <c r="AJ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110"/>
      <c r="Z407" s="109"/>
      <c r="AA407" s="109"/>
      <c r="AB407" s="109"/>
      <c r="AC407" s="8"/>
      <c r="AD407" s="22"/>
      <c r="AE407" s="8"/>
      <c r="AF407" s="22"/>
      <c r="AG407" s="22"/>
      <c r="AH407" s="22"/>
      <c r="AI407" s="22"/>
      <c r="AJ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110"/>
      <c r="Z408" s="109"/>
      <c r="AA408" s="109"/>
      <c r="AB408" s="109"/>
      <c r="AC408" s="8"/>
      <c r="AD408" s="22"/>
      <c r="AE408" s="8"/>
      <c r="AF408" s="22"/>
      <c r="AG408" s="22"/>
      <c r="AH408" s="22"/>
      <c r="AI408" s="22"/>
      <c r="AJ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110"/>
      <c r="Z409" s="109"/>
      <c r="AA409" s="109"/>
      <c r="AB409" s="109"/>
      <c r="AC409" s="8"/>
      <c r="AD409" s="22"/>
      <c r="AE409" s="8"/>
      <c r="AF409" s="22"/>
      <c r="AG409" s="22"/>
      <c r="AH409" s="22"/>
      <c r="AI409" s="22"/>
      <c r="AJ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110"/>
      <c r="Z410" s="109"/>
      <c r="AA410" s="109"/>
      <c r="AB410" s="109"/>
      <c r="AC410" s="8"/>
      <c r="AD410" s="22"/>
      <c r="AE410" s="8"/>
      <c r="AF410" s="22"/>
      <c r="AG410" s="22"/>
      <c r="AH410" s="22"/>
      <c r="AI410" s="22"/>
      <c r="AJ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110"/>
      <c r="Z411" s="109"/>
      <c r="AA411" s="109"/>
      <c r="AB411" s="109"/>
      <c r="AC411" s="8"/>
      <c r="AD411" s="22"/>
      <c r="AE411" s="8"/>
      <c r="AF411" s="22"/>
      <c r="AG411" s="22"/>
      <c r="AH411" s="22"/>
      <c r="AI411" s="22"/>
      <c r="AJ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110"/>
      <c r="Z412" s="109"/>
      <c r="AA412" s="109"/>
      <c r="AB412" s="109"/>
      <c r="AC412" s="8"/>
      <c r="AD412" s="22"/>
      <c r="AE412" s="8"/>
      <c r="AF412" s="22"/>
      <c r="AG412" s="22"/>
      <c r="AH412" s="22"/>
      <c r="AI412" s="22"/>
      <c r="AJ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110"/>
      <c r="Z413" s="109"/>
      <c r="AA413" s="109"/>
      <c r="AB413" s="109"/>
      <c r="AC413" s="8"/>
      <c r="AD413" s="22"/>
      <c r="AE413" s="8"/>
      <c r="AF413" s="22"/>
      <c r="AG413" s="22"/>
      <c r="AH413" s="22"/>
      <c r="AI413" s="22"/>
      <c r="AJ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110"/>
      <c r="Z414" s="109"/>
      <c r="AA414" s="109"/>
      <c r="AB414" s="109"/>
      <c r="AC414" s="8"/>
      <c r="AD414" s="22"/>
      <c r="AE414" s="8"/>
      <c r="AF414" s="22"/>
      <c r="AG414" s="22"/>
      <c r="AH414" s="22"/>
      <c r="AI414" s="22"/>
      <c r="AJ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110"/>
      <c r="Z415" s="109"/>
      <c r="AA415" s="109"/>
      <c r="AB415" s="109"/>
      <c r="AC415" s="8"/>
      <c r="AD415" s="22"/>
      <c r="AE415" s="8"/>
      <c r="AF415" s="22"/>
      <c r="AG415" s="22"/>
      <c r="AH415" s="22"/>
      <c r="AI415" s="22"/>
      <c r="AJ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110"/>
      <c r="Z416" s="109"/>
      <c r="AA416" s="109"/>
      <c r="AB416" s="109"/>
      <c r="AC416" s="8"/>
      <c r="AD416" s="22"/>
      <c r="AE416" s="8"/>
      <c r="AF416" s="22"/>
      <c r="AG416" s="22"/>
      <c r="AH416" s="22"/>
      <c r="AI416" s="22"/>
      <c r="AJ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110"/>
      <c r="Z417" s="109"/>
      <c r="AA417" s="109"/>
      <c r="AB417" s="109"/>
      <c r="AC417" s="8"/>
      <c r="AD417" s="22"/>
      <c r="AE417" s="8"/>
      <c r="AF417" s="22"/>
      <c r="AG417" s="22"/>
      <c r="AH417" s="22"/>
      <c r="AI417" s="22"/>
      <c r="AJ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110"/>
      <c r="Z418" s="109"/>
      <c r="AA418" s="109"/>
      <c r="AB418" s="109"/>
      <c r="AC418" s="8"/>
      <c r="AD418" s="22"/>
      <c r="AE418" s="8"/>
      <c r="AF418" s="22"/>
      <c r="AG418" s="22"/>
      <c r="AH418" s="22"/>
      <c r="AI418" s="22"/>
      <c r="AJ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110"/>
      <c r="Z419" s="109"/>
      <c r="AA419" s="109"/>
      <c r="AB419" s="109"/>
      <c r="AC419" s="8"/>
      <c r="AD419" s="22"/>
      <c r="AE419" s="8"/>
      <c r="AF419" s="22"/>
      <c r="AG419" s="22"/>
      <c r="AH419" s="22"/>
      <c r="AI419" s="22"/>
      <c r="AJ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110"/>
      <c r="Z420" s="109"/>
      <c r="AA420" s="109"/>
      <c r="AB420" s="109"/>
      <c r="AC420" s="8"/>
      <c r="AD420" s="22"/>
      <c r="AE420" s="8"/>
      <c r="AF420" s="22"/>
      <c r="AG420" s="22"/>
      <c r="AH420" s="22"/>
      <c r="AI420" s="22"/>
      <c r="AJ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110"/>
      <c r="Z421" s="109"/>
      <c r="AA421" s="109"/>
      <c r="AB421" s="109"/>
      <c r="AC421" s="8"/>
      <c r="AD421" s="22"/>
      <c r="AE421" s="8"/>
      <c r="AF421" s="22"/>
      <c r="AG421" s="22"/>
      <c r="AH421" s="22"/>
      <c r="AI421" s="22"/>
      <c r="AJ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110"/>
      <c r="Z422" s="109"/>
      <c r="AA422" s="109"/>
      <c r="AB422" s="109"/>
      <c r="AC422" s="8"/>
      <c r="AD422" s="22"/>
      <c r="AE422" s="8"/>
      <c r="AF422" s="22"/>
      <c r="AG422" s="22"/>
      <c r="AH422" s="22"/>
      <c r="AI422" s="22"/>
      <c r="AJ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110"/>
      <c r="Z423" s="109"/>
      <c r="AA423" s="109"/>
      <c r="AB423" s="109"/>
      <c r="AC423" s="8"/>
      <c r="AD423" s="22"/>
      <c r="AE423" s="8"/>
      <c r="AF423" s="22"/>
      <c r="AG423" s="22"/>
      <c r="AH423" s="22"/>
      <c r="AI423" s="22"/>
      <c r="AJ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110"/>
      <c r="Z424" s="109"/>
      <c r="AA424" s="109"/>
      <c r="AB424" s="109"/>
      <c r="AC424" s="8"/>
      <c r="AD424" s="22"/>
      <c r="AE424" s="8"/>
      <c r="AF424" s="22"/>
      <c r="AG424" s="22"/>
      <c r="AH424" s="22"/>
      <c r="AI424" s="22"/>
      <c r="AJ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110"/>
      <c r="Z425" s="109"/>
      <c r="AA425" s="109"/>
      <c r="AB425" s="109"/>
      <c r="AC425" s="8"/>
      <c r="AD425" s="22"/>
      <c r="AE425" s="8"/>
      <c r="AF425" s="22"/>
      <c r="AG425" s="22"/>
      <c r="AH425" s="22"/>
      <c r="AI425" s="22"/>
      <c r="AJ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110"/>
      <c r="Z426" s="109"/>
      <c r="AA426" s="109"/>
      <c r="AB426" s="109"/>
      <c r="AC426" s="8"/>
      <c r="AD426" s="22"/>
      <c r="AE426" s="8"/>
      <c r="AF426" s="22"/>
      <c r="AG426" s="22"/>
      <c r="AH426" s="22"/>
      <c r="AI426" s="22"/>
      <c r="AJ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110"/>
      <c r="Z427" s="109"/>
      <c r="AA427" s="109"/>
      <c r="AB427" s="109"/>
      <c r="AC427" s="8"/>
      <c r="AD427" s="22"/>
      <c r="AE427" s="8"/>
      <c r="AF427" s="22"/>
      <c r="AG427" s="22"/>
      <c r="AH427" s="22"/>
      <c r="AI427" s="22"/>
      <c r="AJ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110"/>
      <c r="Z428" s="109"/>
      <c r="AA428" s="109"/>
      <c r="AB428" s="109"/>
      <c r="AC428" s="8"/>
      <c r="AD428" s="22"/>
      <c r="AE428" s="8"/>
      <c r="AF428" s="22"/>
      <c r="AG428" s="22"/>
      <c r="AH428" s="22"/>
      <c r="AI428" s="22"/>
      <c r="AJ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110"/>
      <c r="Z429" s="109"/>
      <c r="AA429" s="109"/>
      <c r="AB429" s="109"/>
      <c r="AC429" s="8"/>
      <c r="AD429" s="22"/>
      <c r="AE429" s="8"/>
      <c r="AF429" s="22"/>
      <c r="AG429" s="22"/>
      <c r="AH429" s="22"/>
      <c r="AI429" s="22"/>
      <c r="AJ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110"/>
      <c r="Z430" s="109"/>
      <c r="AA430" s="109"/>
      <c r="AB430" s="109"/>
      <c r="AC430" s="8"/>
      <c r="AD430" s="22"/>
      <c r="AE430" s="8"/>
      <c r="AF430" s="22"/>
      <c r="AG430" s="22"/>
      <c r="AH430" s="22"/>
      <c r="AI430" s="22"/>
      <c r="AJ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110"/>
      <c r="Z431" s="109"/>
      <c r="AA431" s="109"/>
      <c r="AB431" s="109"/>
      <c r="AC431" s="8"/>
      <c r="AD431" s="22"/>
      <c r="AE431" s="8"/>
      <c r="AF431" s="22"/>
      <c r="AG431" s="22"/>
      <c r="AH431" s="22"/>
      <c r="AI431" s="22"/>
      <c r="AJ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110"/>
      <c r="Z432" s="109"/>
      <c r="AA432" s="109"/>
      <c r="AB432" s="109"/>
      <c r="AC432" s="8"/>
      <c r="AD432" s="22"/>
      <c r="AE432" s="8"/>
      <c r="AF432" s="22"/>
      <c r="AG432" s="22"/>
      <c r="AH432" s="22"/>
      <c r="AI432" s="22"/>
      <c r="AJ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110"/>
      <c r="Z433" s="109"/>
      <c r="AA433" s="109"/>
      <c r="AB433" s="109"/>
      <c r="AC433" s="8"/>
      <c r="AD433" s="22"/>
      <c r="AE433" s="8"/>
      <c r="AF433" s="22"/>
      <c r="AG433" s="22"/>
      <c r="AH433" s="22"/>
      <c r="AI433" s="22"/>
      <c r="AJ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110"/>
      <c r="Z434" s="109"/>
      <c r="AA434" s="109"/>
      <c r="AB434" s="109"/>
      <c r="AC434" s="8"/>
      <c r="AD434" s="22"/>
      <c r="AE434" s="8"/>
      <c r="AF434" s="22"/>
      <c r="AG434" s="22"/>
      <c r="AH434" s="22"/>
      <c r="AI434" s="22"/>
      <c r="AJ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110"/>
      <c r="Z435" s="109"/>
      <c r="AA435" s="109"/>
      <c r="AB435" s="109"/>
      <c r="AC435" s="8"/>
      <c r="AD435" s="22"/>
      <c r="AE435" s="8"/>
      <c r="AF435" s="22"/>
      <c r="AG435" s="22"/>
      <c r="AH435" s="22"/>
      <c r="AI435" s="22"/>
      <c r="AJ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110"/>
      <c r="Z436" s="109"/>
      <c r="AA436" s="109"/>
      <c r="AB436" s="109"/>
      <c r="AC436" s="8"/>
      <c r="AD436" s="22"/>
      <c r="AE436" s="8"/>
      <c r="AF436" s="22"/>
      <c r="AG436" s="22"/>
      <c r="AH436" s="22"/>
      <c r="AI436" s="22"/>
      <c r="AJ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110"/>
      <c r="Z437" s="109"/>
      <c r="AA437" s="109"/>
      <c r="AB437" s="109"/>
      <c r="AC437" s="8"/>
      <c r="AD437" s="22"/>
      <c r="AE437" s="8"/>
      <c r="AF437" s="22"/>
      <c r="AG437" s="22"/>
      <c r="AH437" s="22"/>
      <c r="AI437" s="22"/>
      <c r="AJ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110"/>
      <c r="Z438" s="109"/>
      <c r="AA438" s="109"/>
      <c r="AB438" s="109"/>
      <c r="AC438" s="8"/>
      <c r="AD438" s="22"/>
      <c r="AE438" s="8"/>
      <c r="AF438" s="22"/>
      <c r="AG438" s="22"/>
      <c r="AH438" s="22"/>
      <c r="AI438" s="22"/>
      <c r="AJ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110"/>
      <c r="Z439" s="109"/>
      <c r="AA439" s="109"/>
      <c r="AB439" s="109"/>
      <c r="AC439" s="8"/>
      <c r="AD439" s="22"/>
      <c r="AE439" s="8"/>
      <c r="AF439" s="22"/>
      <c r="AG439" s="22"/>
      <c r="AH439" s="22"/>
      <c r="AI439" s="22"/>
      <c r="AJ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110"/>
      <c r="Z440" s="109"/>
      <c r="AA440" s="109"/>
      <c r="AB440" s="109"/>
      <c r="AC440" s="8"/>
      <c r="AD440" s="22"/>
      <c r="AE440" s="8"/>
      <c r="AF440" s="22"/>
      <c r="AG440" s="22"/>
      <c r="AH440" s="22"/>
      <c r="AI440" s="22"/>
      <c r="AJ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110"/>
      <c r="Z441" s="109"/>
      <c r="AA441" s="109"/>
      <c r="AB441" s="109"/>
      <c r="AC441" s="8"/>
      <c r="AD441" s="22"/>
      <c r="AE441" s="8"/>
      <c r="AF441" s="22"/>
      <c r="AG441" s="22"/>
      <c r="AH441" s="22"/>
      <c r="AI441" s="22"/>
      <c r="AJ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110"/>
      <c r="Z442" s="109"/>
      <c r="AA442" s="109"/>
      <c r="AB442" s="109"/>
      <c r="AC442" s="8"/>
      <c r="AD442" s="22"/>
      <c r="AE442" s="8"/>
      <c r="AF442" s="22"/>
      <c r="AG442" s="22"/>
      <c r="AH442" s="22"/>
      <c r="AI442" s="22"/>
      <c r="AJ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110"/>
      <c r="Z443" s="109"/>
      <c r="AA443" s="109"/>
      <c r="AB443" s="109"/>
      <c r="AC443" s="8"/>
      <c r="AD443" s="22"/>
      <c r="AE443" s="8"/>
      <c r="AF443" s="22"/>
      <c r="AG443" s="22"/>
      <c r="AH443" s="22"/>
      <c r="AI443" s="22"/>
      <c r="AJ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110"/>
      <c r="Z444" s="109"/>
      <c r="AA444" s="109"/>
      <c r="AB444" s="109"/>
      <c r="AC444" s="8"/>
      <c r="AD444" s="22"/>
      <c r="AE444" s="8"/>
      <c r="AF444" s="22"/>
      <c r="AG444" s="22"/>
      <c r="AH444" s="22"/>
      <c r="AI444" s="22"/>
      <c r="AJ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110"/>
      <c r="Z445" s="109"/>
      <c r="AA445" s="109"/>
      <c r="AB445" s="109"/>
      <c r="AC445" s="8"/>
      <c r="AD445" s="22"/>
      <c r="AE445" s="8"/>
      <c r="AF445" s="22"/>
      <c r="AG445" s="22"/>
      <c r="AH445" s="22"/>
      <c r="AI445" s="22"/>
      <c r="AJ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110"/>
      <c r="Z446" s="109"/>
      <c r="AA446" s="109"/>
      <c r="AB446" s="109"/>
      <c r="AC446" s="8"/>
      <c r="AD446" s="22"/>
      <c r="AE446" s="8"/>
      <c r="AF446" s="22"/>
      <c r="AG446" s="22"/>
      <c r="AH446" s="22"/>
      <c r="AI446" s="22"/>
      <c r="AJ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110"/>
      <c r="Z447" s="109"/>
      <c r="AA447" s="109"/>
      <c r="AB447" s="109"/>
      <c r="AC447" s="8"/>
      <c r="AD447" s="22"/>
      <c r="AE447" s="8"/>
      <c r="AF447" s="22"/>
      <c r="AG447" s="22"/>
      <c r="AH447" s="22"/>
      <c r="AI447" s="22"/>
      <c r="AJ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110"/>
      <c r="Z448" s="109"/>
      <c r="AA448" s="109"/>
      <c r="AB448" s="109"/>
      <c r="AC448" s="8"/>
      <c r="AD448" s="22"/>
      <c r="AE448" s="8"/>
      <c r="AF448" s="22"/>
      <c r="AG448" s="22"/>
      <c r="AH448" s="22"/>
      <c r="AI448" s="22"/>
      <c r="AJ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110"/>
      <c r="Z449" s="109"/>
      <c r="AA449" s="109"/>
      <c r="AB449" s="109"/>
      <c r="AC449" s="8"/>
      <c r="AD449" s="22"/>
      <c r="AE449" s="8"/>
      <c r="AF449" s="22"/>
      <c r="AG449" s="22"/>
      <c r="AH449" s="22"/>
      <c r="AI449" s="22"/>
      <c r="AJ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110"/>
      <c r="Z450" s="109"/>
      <c r="AA450" s="109"/>
      <c r="AB450" s="109"/>
      <c r="AC450" s="8"/>
      <c r="AD450" s="22"/>
      <c r="AE450" s="8"/>
      <c r="AF450" s="22"/>
      <c r="AG450" s="22"/>
      <c r="AH450" s="22"/>
      <c r="AI450" s="22"/>
      <c r="AJ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110"/>
      <c r="Z451" s="109"/>
      <c r="AA451" s="109"/>
      <c r="AB451" s="109"/>
      <c r="AC451" s="8"/>
      <c r="AD451" s="22"/>
      <c r="AE451" s="8"/>
      <c r="AF451" s="22"/>
      <c r="AG451" s="22"/>
      <c r="AH451" s="22"/>
      <c r="AI451" s="22"/>
      <c r="AJ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110"/>
      <c r="Z452" s="109"/>
      <c r="AA452" s="109"/>
      <c r="AB452" s="109"/>
      <c r="AC452" s="8"/>
      <c r="AD452" s="22"/>
      <c r="AE452" s="8"/>
      <c r="AF452" s="22"/>
      <c r="AG452" s="22"/>
      <c r="AH452" s="22"/>
      <c r="AI452" s="22"/>
      <c r="AJ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110"/>
      <c r="Z453" s="109"/>
      <c r="AA453" s="109"/>
      <c r="AB453" s="109"/>
      <c r="AC453" s="8"/>
      <c r="AD453" s="22"/>
      <c r="AE453" s="8"/>
      <c r="AF453" s="22"/>
      <c r="AG453" s="22"/>
      <c r="AH453" s="22"/>
      <c r="AI453" s="22"/>
      <c r="AJ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110"/>
      <c r="Z454" s="109"/>
      <c r="AA454" s="109"/>
      <c r="AB454" s="109"/>
      <c r="AC454" s="8"/>
      <c r="AD454" s="22"/>
      <c r="AE454" s="8"/>
      <c r="AF454" s="22"/>
      <c r="AG454" s="22"/>
      <c r="AH454" s="22"/>
      <c r="AI454" s="22"/>
      <c r="AJ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110"/>
      <c r="Z455" s="109"/>
      <c r="AA455" s="109"/>
      <c r="AB455" s="109"/>
      <c r="AC455" s="8"/>
      <c r="AD455" s="22"/>
      <c r="AE455" s="8"/>
      <c r="AF455" s="22"/>
      <c r="AG455" s="22"/>
      <c r="AH455" s="22"/>
      <c r="AI455" s="22"/>
      <c r="AJ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110"/>
      <c r="Z456" s="109"/>
      <c r="AA456" s="109"/>
      <c r="AB456" s="109"/>
      <c r="AC456" s="8"/>
      <c r="AD456" s="22"/>
      <c r="AE456" s="8"/>
      <c r="AF456" s="22"/>
      <c r="AG456" s="22"/>
      <c r="AH456" s="22"/>
      <c r="AI456" s="22"/>
      <c r="AJ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110"/>
      <c r="Z457" s="109"/>
      <c r="AA457" s="109"/>
      <c r="AB457" s="109"/>
      <c r="AC457" s="8"/>
      <c r="AD457" s="22"/>
      <c r="AE457" s="8"/>
      <c r="AF457" s="22"/>
      <c r="AG457" s="22"/>
      <c r="AH457" s="22"/>
      <c r="AI457" s="22"/>
      <c r="AJ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110"/>
      <c r="Z458" s="109"/>
      <c r="AA458" s="109"/>
      <c r="AB458" s="109"/>
      <c r="AC458" s="8"/>
      <c r="AD458" s="22"/>
      <c r="AE458" s="8"/>
      <c r="AF458" s="22"/>
      <c r="AG458" s="22"/>
      <c r="AH458" s="22"/>
      <c r="AI458" s="22"/>
      <c r="AJ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110"/>
      <c r="Z459" s="109"/>
      <c r="AA459" s="109"/>
      <c r="AB459" s="109"/>
      <c r="AC459" s="8"/>
      <c r="AD459" s="22"/>
      <c r="AE459" s="8"/>
      <c r="AF459" s="22"/>
      <c r="AG459" s="22"/>
      <c r="AH459" s="22"/>
      <c r="AI459" s="22"/>
      <c r="AJ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110"/>
      <c r="Z460" s="109"/>
      <c r="AA460" s="109"/>
      <c r="AB460" s="109"/>
      <c r="AC460" s="8"/>
      <c r="AD460" s="22"/>
      <c r="AE460" s="8"/>
      <c r="AF460" s="22"/>
      <c r="AG460" s="22"/>
      <c r="AH460" s="22"/>
      <c r="AI460" s="22"/>
      <c r="AJ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110"/>
      <c r="Z461" s="109"/>
      <c r="AA461" s="109"/>
      <c r="AB461" s="109"/>
      <c r="AC461" s="8"/>
      <c r="AD461" s="22"/>
      <c r="AE461" s="8"/>
      <c r="AF461" s="22"/>
      <c r="AG461" s="22"/>
      <c r="AH461" s="22"/>
      <c r="AI461" s="22"/>
      <c r="AJ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110"/>
      <c r="Z462" s="109"/>
      <c r="AA462" s="109"/>
      <c r="AB462" s="109"/>
      <c r="AC462" s="8"/>
      <c r="AD462" s="22"/>
      <c r="AE462" s="8"/>
      <c r="AF462" s="22"/>
      <c r="AG462" s="22"/>
      <c r="AH462" s="22"/>
      <c r="AI462" s="22"/>
      <c r="AJ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110"/>
      <c r="Z463" s="109"/>
      <c r="AA463" s="109"/>
      <c r="AB463" s="109"/>
      <c r="AC463" s="8"/>
      <c r="AD463" s="22"/>
      <c r="AE463" s="8"/>
      <c r="AF463" s="22"/>
      <c r="AG463" s="22"/>
      <c r="AH463" s="22"/>
      <c r="AI463" s="22"/>
      <c r="AJ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110"/>
      <c r="Z464" s="109"/>
      <c r="AA464" s="109"/>
      <c r="AB464" s="109"/>
      <c r="AC464" s="8"/>
      <c r="AD464" s="22"/>
      <c r="AE464" s="8"/>
      <c r="AF464" s="22"/>
      <c r="AG464" s="22"/>
      <c r="AH464" s="22"/>
      <c r="AI464" s="22"/>
      <c r="AJ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110"/>
      <c r="Z465" s="109"/>
      <c r="AA465" s="109"/>
      <c r="AB465" s="109"/>
      <c r="AC465" s="8"/>
      <c r="AD465" s="22"/>
      <c r="AE465" s="8"/>
      <c r="AF465" s="22"/>
      <c r="AG465" s="22"/>
      <c r="AH465" s="22"/>
      <c r="AI465" s="22"/>
      <c r="AJ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110"/>
      <c r="Z466" s="109"/>
      <c r="AA466" s="109"/>
      <c r="AB466" s="109"/>
      <c r="AC466" s="8"/>
      <c r="AD466" s="22"/>
      <c r="AE466" s="8"/>
      <c r="AF466" s="22"/>
      <c r="AG466" s="22"/>
      <c r="AH466" s="22"/>
      <c r="AI466" s="22"/>
      <c r="AJ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110"/>
      <c r="Z467" s="109"/>
      <c r="AA467" s="109"/>
      <c r="AB467" s="109"/>
      <c r="AC467" s="8"/>
      <c r="AD467" s="22"/>
      <c r="AE467" s="8"/>
      <c r="AF467" s="22"/>
      <c r="AG467" s="22"/>
      <c r="AH467" s="22"/>
      <c r="AI467" s="22"/>
      <c r="AJ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110"/>
      <c r="Z468" s="109"/>
      <c r="AA468" s="109"/>
      <c r="AB468" s="109"/>
      <c r="AC468" s="8"/>
      <c r="AD468" s="22"/>
      <c r="AE468" s="8"/>
      <c r="AF468" s="22"/>
      <c r="AG468" s="22"/>
      <c r="AH468" s="22"/>
      <c r="AI468" s="22"/>
      <c r="AJ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110"/>
      <c r="Z469" s="109"/>
      <c r="AA469" s="109"/>
      <c r="AB469" s="109"/>
      <c r="AC469" s="8"/>
      <c r="AD469" s="22"/>
      <c r="AE469" s="8"/>
      <c r="AF469" s="22"/>
      <c r="AG469" s="22"/>
      <c r="AH469" s="22"/>
      <c r="AI469" s="22"/>
      <c r="AJ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110"/>
      <c r="Z470" s="109"/>
      <c r="AA470" s="109"/>
      <c r="AB470" s="109"/>
      <c r="AC470" s="8"/>
      <c r="AD470" s="22"/>
      <c r="AE470" s="8"/>
      <c r="AF470" s="22"/>
      <c r="AG470" s="22"/>
      <c r="AH470" s="22"/>
      <c r="AI470" s="22"/>
      <c r="AJ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110"/>
      <c r="Z471" s="109"/>
      <c r="AA471" s="109"/>
      <c r="AB471" s="109"/>
      <c r="AC471" s="8"/>
      <c r="AD471" s="22"/>
      <c r="AE471" s="8"/>
      <c r="AF471" s="22"/>
      <c r="AG471" s="22"/>
      <c r="AH471" s="22"/>
      <c r="AI471" s="22"/>
      <c r="AJ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110"/>
      <c r="Z472" s="109"/>
      <c r="AA472" s="109"/>
      <c r="AB472" s="109"/>
      <c r="AC472" s="8"/>
      <c r="AD472" s="22"/>
      <c r="AE472" s="8"/>
      <c r="AF472" s="22"/>
      <c r="AG472" s="22"/>
      <c r="AH472" s="22"/>
      <c r="AI472" s="22"/>
      <c r="AJ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110"/>
      <c r="Z473" s="109"/>
      <c r="AA473" s="109"/>
      <c r="AB473" s="109"/>
      <c r="AC473" s="8"/>
      <c r="AD473" s="22"/>
      <c r="AE473" s="8"/>
      <c r="AF473" s="22"/>
      <c r="AG473" s="22"/>
      <c r="AH473" s="22"/>
      <c r="AI473" s="22"/>
      <c r="AJ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110"/>
      <c r="Z474" s="109"/>
      <c r="AA474" s="109"/>
      <c r="AB474" s="109"/>
      <c r="AC474" s="8"/>
      <c r="AD474" s="22"/>
      <c r="AE474" s="8"/>
      <c r="AF474" s="22"/>
      <c r="AG474" s="22"/>
      <c r="AH474" s="22"/>
      <c r="AI474" s="22"/>
      <c r="AJ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110"/>
      <c r="Z475" s="109"/>
      <c r="AA475" s="109"/>
      <c r="AB475" s="109"/>
      <c r="AC475" s="8"/>
      <c r="AD475" s="22"/>
      <c r="AE475" s="8"/>
      <c r="AF475" s="22"/>
      <c r="AG475" s="22"/>
      <c r="AH475" s="22"/>
      <c r="AI475" s="22"/>
      <c r="AJ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110"/>
      <c r="Z476" s="109"/>
      <c r="AA476" s="109"/>
      <c r="AB476" s="109"/>
      <c r="AC476" s="8"/>
      <c r="AD476" s="22"/>
      <c r="AE476" s="8"/>
      <c r="AF476" s="22"/>
      <c r="AG476" s="22"/>
      <c r="AH476" s="22"/>
      <c r="AI476" s="22"/>
      <c r="AJ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110"/>
      <c r="Z477" s="109"/>
      <c r="AA477" s="109"/>
      <c r="AB477" s="109"/>
      <c r="AC477" s="8"/>
      <c r="AD477" s="22"/>
      <c r="AE477" s="8"/>
      <c r="AF477" s="22"/>
      <c r="AG477" s="22"/>
      <c r="AH477" s="22"/>
      <c r="AI477" s="22"/>
      <c r="AJ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110"/>
      <c r="Z478" s="109"/>
      <c r="AA478" s="109"/>
      <c r="AB478" s="109"/>
      <c r="AC478" s="8"/>
      <c r="AD478" s="22"/>
      <c r="AE478" s="8"/>
      <c r="AF478" s="22"/>
      <c r="AG478" s="22"/>
      <c r="AH478" s="22"/>
      <c r="AI478" s="22"/>
      <c r="AJ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110"/>
      <c r="Z479" s="109"/>
      <c r="AA479" s="109"/>
      <c r="AB479" s="109"/>
      <c r="AC479" s="8"/>
      <c r="AD479" s="22"/>
      <c r="AE479" s="8"/>
      <c r="AF479" s="22"/>
      <c r="AG479" s="22"/>
      <c r="AH479" s="22"/>
      <c r="AI479" s="22"/>
      <c r="AJ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110"/>
      <c r="Z480" s="109"/>
      <c r="AA480" s="109"/>
      <c r="AB480" s="109"/>
      <c r="AC480" s="8"/>
      <c r="AD480" s="22"/>
      <c r="AE480" s="8"/>
      <c r="AF480" s="22"/>
      <c r="AG480" s="22"/>
      <c r="AH480" s="22"/>
      <c r="AI480" s="22"/>
      <c r="AJ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110"/>
      <c r="Z481" s="109"/>
      <c r="AA481" s="109"/>
      <c r="AB481" s="109"/>
      <c r="AC481" s="8"/>
      <c r="AD481" s="22"/>
      <c r="AE481" s="8"/>
      <c r="AF481" s="22"/>
      <c r="AG481" s="22"/>
      <c r="AH481" s="22"/>
      <c r="AI481" s="22"/>
      <c r="AJ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110"/>
      <c r="Z482" s="109"/>
      <c r="AA482" s="109"/>
      <c r="AB482" s="109"/>
      <c r="AC482" s="8"/>
      <c r="AD482" s="22"/>
      <c r="AE482" s="8"/>
      <c r="AF482" s="22"/>
      <c r="AG482" s="22"/>
      <c r="AH482" s="22"/>
      <c r="AI482" s="22"/>
      <c r="AJ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110"/>
      <c r="Z483" s="109"/>
      <c r="AA483" s="109"/>
      <c r="AB483" s="109"/>
      <c r="AC483" s="8"/>
      <c r="AD483" s="22"/>
      <c r="AE483" s="8"/>
      <c r="AF483" s="22"/>
      <c r="AG483" s="22"/>
      <c r="AH483" s="22"/>
      <c r="AI483" s="22"/>
      <c r="AJ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110"/>
      <c r="Z484" s="109"/>
      <c r="AA484" s="109"/>
      <c r="AB484" s="109"/>
      <c r="AC484" s="8"/>
      <c r="AD484" s="22"/>
      <c r="AE484" s="8"/>
      <c r="AF484" s="22"/>
      <c r="AG484" s="22"/>
      <c r="AH484" s="22"/>
      <c r="AI484" s="22"/>
      <c r="AJ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110"/>
      <c r="Z485" s="109"/>
      <c r="AA485" s="109"/>
      <c r="AB485" s="109"/>
      <c r="AC485" s="8"/>
      <c r="AD485" s="22"/>
      <c r="AE485" s="8"/>
      <c r="AF485" s="22"/>
      <c r="AG485" s="22"/>
      <c r="AH485" s="22"/>
      <c r="AI485" s="22"/>
      <c r="AJ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110"/>
      <c r="Z486" s="109"/>
      <c r="AA486" s="109"/>
      <c r="AB486" s="109"/>
      <c r="AC486" s="8"/>
      <c r="AD486" s="22"/>
      <c r="AE486" s="8"/>
      <c r="AF486" s="22"/>
      <c r="AG486" s="22"/>
      <c r="AH486" s="22"/>
      <c r="AI486" s="22"/>
      <c r="AJ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110"/>
      <c r="Z487" s="109"/>
      <c r="AA487" s="109"/>
      <c r="AB487" s="109"/>
      <c r="AC487" s="8"/>
      <c r="AD487" s="22"/>
      <c r="AE487" s="8"/>
      <c r="AF487" s="22"/>
      <c r="AG487" s="22"/>
      <c r="AH487" s="22"/>
      <c r="AI487" s="22"/>
      <c r="AJ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110"/>
      <c r="Z488" s="109"/>
      <c r="AA488" s="109"/>
      <c r="AB488" s="109"/>
      <c r="AC488" s="8"/>
      <c r="AD488" s="22"/>
      <c r="AE488" s="8"/>
      <c r="AF488" s="22"/>
      <c r="AG488" s="22"/>
      <c r="AH488" s="22"/>
      <c r="AI488" s="22"/>
      <c r="AJ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110"/>
      <c r="Z489" s="109"/>
      <c r="AA489" s="109"/>
      <c r="AB489" s="109"/>
      <c r="AC489" s="8"/>
      <c r="AD489" s="22"/>
      <c r="AE489" s="8"/>
      <c r="AF489" s="22"/>
      <c r="AG489" s="22"/>
      <c r="AH489" s="22"/>
      <c r="AI489" s="22"/>
      <c r="AJ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110"/>
      <c r="Z490" s="109"/>
      <c r="AA490" s="109"/>
      <c r="AB490" s="109"/>
      <c r="AC490" s="8"/>
      <c r="AD490" s="22"/>
      <c r="AE490" s="8"/>
      <c r="AF490" s="22"/>
      <c r="AG490" s="22"/>
      <c r="AH490" s="22"/>
      <c r="AI490" s="22"/>
      <c r="AJ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110"/>
      <c r="Z491" s="109"/>
      <c r="AA491" s="109"/>
      <c r="AB491" s="109"/>
      <c r="AC491" s="8"/>
      <c r="AD491" s="22"/>
      <c r="AE491" s="8"/>
      <c r="AF491" s="22"/>
      <c r="AG491" s="22"/>
      <c r="AH491" s="22"/>
      <c r="AI491" s="22"/>
      <c r="AJ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110"/>
      <c r="Z492" s="109"/>
      <c r="AA492" s="109"/>
      <c r="AB492" s="109"/>
      <c r="AC492" s="8"/>
      <c r="AD492" s="22"/>
      <c r="AE492" s="8"/>
      <c r="AF492" s="22"/>
      <c r="AG492" s="22"/>
      <c r="AH492" s="22"/>
      <c r="AI492" s="22"/>
      <c r="AJ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110"/>
      <c r="Z493" s="109"/>
      <c r="AA493" s="109"/>
      <c r="AB493" s="109"/>
      <c r="AC493" s="8"/>
      <c r="AD493" s="22"/>
      <c r="AE493" s="8"/>
      <c r="AF493" s="22"/>
      <c r="AG493" s="22"/>
      <c r="AH493" s="22"/>
      <c r="AI493" s="22"/>
      <c r="AJ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110"/>
      <c r="Z494" s="109"/>
      <c r="AA494" s="109"/>
      <c r="AB494" s="109"/>
      <c r="AC494" s="8"/>
      <c r="AD494" s="22"/>
      <c r="AE494" s="8"/>
      <c r="AF494" s="22"/>
      <c r="AG494" s="22"/>
      <c r="AH494" s="22"/>
      <c r="AI494" s="22"/>
      <c r="AJ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110"/>
      <c r="Z495" s="109"/>
      <c r="AA495" s="109"/>
      <c r="AB495" s="109"/>
      <c r="AC495" s="8"/>
      <c r="AD495" s="22"/>
      <c r="AE495" s="8"/>
      <c r="AF495" s="22"/>
      <c r="AG495" s="22"/>
      <c r="AH495" s="22"/>
      <c r="AI495" s="22"/>
      <c r="AJ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110"/>
      <c r="Z496" s="109"/>
      <c r="AA496" s="109"/>
      <c r="AB496" s="109"/>
      <c r="AC496" s="8"/>
      <c r="AD496" s="22"/>
      <c r="AE496" s="8"/>
      <c r="AF496" s="22"/>
      <c r="AG496" s="22"/>
      <c r="AH496" s="22"/>
      <c r="AI496" s="22"/>
      <c r="AJ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110"/>
      <c r="Z497" s="109"/>
      <c r="AA497" s="109"/>
      <c r="AB497" s="109"/>
      <c r="AC497" s="8"/>
      <c r="AD497" s="22"/>
      <c r="AE497" s="8"/>
      <c r="AF497" s="22"/>
      <c r="AG497" s="22"/>
      <c r="AH497" s="22"/>
      <c r="AI497" s="22"/>
      <c r="AJ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110"/>
      <c r="Z498" s="109"/>
      <c r="AA498" s="109"/>
      <c r="AB498" s="109"/>
      <c r="AC498" s="8"/>
      <c r="AD498" s="22"/>
      <c r="AE498" s="8"/>
      <c r="AF498" s="22"/>
      <c r="AG498" s="22"/>
      <c r="AH498" s="22"/>
      <c r="AI498" s="22"/>
      <c r="AJ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110"/>
      <c r="Z499" s="109"/>
      <c r="AA499" s="109"/>
      <c r="AB499" s="109"/>
      <c r="AC499" s="8"/>
      <c r="AD499" s="22"/>
      <c r="AE499" s="8"/>
      <c r="AF499" s="22"/>
      <c r="AG499" s="22"/>
      <c r="AH499" s="22"/>
      <c r="AI499" s="22"/>
      <c r="AJ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110"/>
      <c r="Z500" s="109"/>
      <c r="AA500" s="109"/>
      <c r="AB500" s="109"/>
      <c r="AC500" s="8"/>
      <c r="AD500" s="22"/>
      <c r="AE500" s="8"/>
      <c r="AF500" s="22"/>
      <c r="AG500" s="22"/>
      <c r="AH500" s="22"/>
      <c r="AI500" s="22"/>
      <c r="AJ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110"/>
      <c r="Z501" s="109"/>
      <c r="AA501" s="109"/>
      <c r="AB501" s="109"/>
      <c r="AC501" s="8"/>
      <c r="AD501" s="22"/>
      <c r="AE501" s="8"/>
      <c r="AF501" s="22"/>
      <c r="AG501" s="22"/>
      <c r="AH501" s="22"/>
      <c r="AI501" s="22"/>
      <c r="AJ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110"/>
      <c r="Z502" s="109"/>
      <c r="AA502" s="109"/>
      <c r="AB502" s="109"/>
      <c r="AC502" s="8"/>
      <c r="AD502" s="22"/>
      <c r="AE502" s="8"/>
      <c r="AF502" s="22"/>
      <c r="AG502" s="22"/>
      <c r="AH502" s="22"/>
      <c r="AI502" s="22"/>
      <c r="AJ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110"/>
      <c r="Z503" s="109"/>
      <c r="AA503" s="109"/>
      <c r="AB503" s="109"/>
      <c r="AC503" s="8"/>
      <c r="AD503" s="22"/>
      <c r="AE503" s="8"/>
      <c r="AF503" s="22"/>
      <c r="AG503" s="22"/>
      <c r="AH503" s="22"/>
      <c r="AI503" s="22"/>
      <c r="AJ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110"/>
      <c r="Z504" s="109"/>
      <c r="AA504" s="109"/>
      <c r="AB504" s="109"/>
      <c r="AC504" s="8"/>
      <c r="AD504" s="22"/>
      <c r="AE504" s="8"/>
      <c r="AF504" s="22"/>
      <c r="AG504" s="22"/>
      <c r="AH504" s="22"/>
      <c r="AI504" s="22"/>
      <c r="AJ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110"/>
      <c r="Z505" s="109"/>
      <c r="AA505" s="109"/>
      <c r="AB505" s="109"/>
      <c r="AC505" s="8"/>
      <c r="AD505" s="22"/>
      <c r="AE505" s="8"/>
      <c r="AF505" s="22"/>
      <c r="AG505" s="22"/>
      <c r="AH505" s="22"/>
      <c r="AI505" s="22"/>
      <c r="AJ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110"/>
      <c r="Z506" s="109"/>
      <c r="AA506" s="109"/>
      <c r="AB506" s="109"/>
      <c r="AC506" s="8"/>
      <c r="AD506" s="22"/>
      <c r="AE506" s="8"/>
      <c r="AF506" s="22"/>
      <c r="AG506" s="22"/>
      <c r="AH506" s="22"/>
      <c r="AI506" s="22"/>
      <c r="AJ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110"/>
      <c r="Z507" s="109"/>
      <c r="AA507" s="109"/>
      <c r="AB507" s="109"/>
      <c r="AC507" s="8"/>
      <c r="AD507" s="22"/>
      <c r="AE507" s="8"/>
      <c r="AF507" s="22"/>
      <c r="AG507" s="22"/>
      <c r="AH507" s="22"/>
      <c r="AI507" s="22"/>
      <c r="AJ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110"/>
      <c r="Z508" s="109"/>
      <c r="AA508" s="109"/>
      <c r="AB508" s="109"/>
      <c r="AC508" s="8"/>
      <c r="AD508" s="22"/>
      <c r="AE508" s="8"/>
      <c r="AF508" s="22"/>
      <c r="AG508" s="22"/>
      <c r="AH508" s="22"/>
      <c r="AI508" s="22"/>
      <c r="AJ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110"/>
      <c r="Z509" s="109"/>
      <c r="AA509" s="109"/>
      <c r="AB509" s="109"/>
      <c r="AC509" s="8"/>
      <c r="AD509" s="22"/>
      <c r="AE509" s="8"/>
      <c r="AF509" s="22"/>
      <c r="AG509" s="22"/>
      <c r="AH509" s="22"/>
      <c r="AI509" s="22"/>
      <c r="AJ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110"/>
      <c r="Z510" s="109"/>
      <c r="AA510" s="109"/>
      <c r="AB510" s="109"/>
      <c r="AC510" s="8"/>
      <c r="AD510" s="22"/>
      <c r="AE510" s="8"/>
      <c r="AF510" s="22"/>
      <c r="AG510" s="22"/>
      <c r="AH510" s="22"/>
      <c r="AI510" s="22"/>
      <c r="AJ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110"/>
      <c r="Z511" s="109"/>
      <c r="AA511" s="109"/>
      <c r="AB511" s="109"/>
      <c r="AC511" s="8"/>
      <c r="AD511" s="22"/>
      <c r="AE511" s="8"/>
      <c r="AF511" s="22"/>
      <c r="AG511" s="22"/>
      <c r="AH511" s="22"/>
      <c r="AI511" s="22"/>
      <c r="AJ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110"/>
      <c r="Z512" s="109"/>
      <c r="AA512" s="109"/>
      <c r="AB512" s="109"/>
      <c r="AC512" s="8"/>
      <c r="AD512" s="22"/>
      <c r="AE512" s="8"/>
      <c r="AF512" s="22"/>
      <c r="AG512" s="22"/>
      <c r="AH512" s="22"/>
      <c r="AI512" s="22"/>
      <c r="AJ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110"/>
      <c r="Z513" s="109"/>
      <c r="AA513" s="109"/>
      <c r="AB513" s="109"/>
      <c r="AC513" s="8"/>
      <c r="AD513" s="22"/>
      <c r="AE513" s="8"/>
      <c r="AF513" s="22"/>
      <c r="AG513" s="22"/>
      <c r="AH513" s="22"/>
      <c r="AI513" s="22"/>
      <c r="AJ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110"/>
      <c r="Z514" s="109"/>
      <c r="AA514" s="109"/>
      <c r="AB514" s="109"/>
      <c r="AC514" s="8"/>
      <c r="AD514" s="22"/>
      <c r="AE514" s="8"/>
      <c r="AF514" s="22"/>
      <c r="AG514" s="22"/>
      <c r="AH514" s="22"/>
      <c r="AI514" s="22"/>
      <c r="AJ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110"/>
      <c r="Z515" s="109"/>
      <c r="AA515" s="109"/>
      <c r="AB515" s="109"/>
      <c r="AC515" s="8"/>
      <c r="AD515" s="22"/>
      <c r="AE515" s="8"/>
      <c r="AF515" s="22"/>
      <c r="AG515" s="22"/>
      <c r="AH515" s="22"/>
      <c r="AI515" s="22"/>
      <c r="AJ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110"/>
      <c r="Z516" s="109"/>
      <c r="AA516" s="109"/>
      <c r="AB516" s="109"/>
      <c r="AC516" s="8"/>
      <c r="AD516" s="22"/>
      <c r="AE516" s="8"/>
      <c r="AF516" s="22"/>
      <c r="AG516" s="22"/>
      <c r="AH516" s="22"/>
      <c r="AI516" s="22"/>
      <c r="AJ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110"/>
      <c r="Z517" s="109"/>
      <c r="AA517" s="109"/>
      <c r="AB517" s="109"/>
      <c r="AC517" s="8"/>
      <c r="AD517" s="22"/>
      <c r="AE517" s="8"/>
      <c r="AF517" s="22"/>
      <c r="AG517" s="22"/>
      <c r="AH517" s="22"/>
      <c r="AI517" s="22"/>
      <c r="AJ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110"/>
      <c r="Z518" s="109"/>
      <c r="AA518" s="109"/>
      <c r="AB518" s="109"/>
      <c r="AC518" s="8"/>
      <c r="AD518" s="22"/>
      <c r="AE518" s="8"/>
      <c r="AF518" s="22"/>
      <c r="AG518" s="22"/>
      <c r="AH518" s="22"/>
      <c r="AI518" s="22"/>
      <c r="AJ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110"/>
      <c r="Z519" s="109"/>
      <c r="AA519" s="109"/>
      <c r="AB519" s="109"/>
      <c r="AC519" s="8"/>
      <c r="AD519" s="22"/>
      <c r="AE519" s="8"/>
      <c r="AF519" s="22"/>
      <c r="AG519" s="22"/>
      <c r="AH519" s="22"/>
      <c r="AI519" s="22"/>
      <c r="AJ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110"/>
      <c r="Z520" s="109"/>
      <c r="AA520" s="109"/>
      <c r="AB520" s="109"/>
      <c r="AC520" s="8"/>
      <c r="AD520" s="22"/>
      <c r="AE520" s="8"/>
      <c r="AF520" s="22"/>
      <c r="AG520" s="22"/>
      <c r="AH520" s="22"/>
      <c r="AI520" s="22"/>
      <c r="AJ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110"/>
      <c r="Z521" s="109"/>
      <c r="AA521" s="109"/>
      <c r="AB521" s="109"/>
      <c r="AC521" s="8"/>
      <c r="AD521" s="22"/>
      <c r="AE521" s="8"/>
      <c r="AF521" s="22"/>
      <c r="AG521" s="22"/>
      <c r="AH521" s="22"/>
      <c r="AI521" s="22"/>
      <c r="AJ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110"/>
      <c r="Z522" s="109"/>
      <c r="AA522" s="109"/>
      <c r="AB522" s="109"/>
      <c r="AC522" s="8"/>
      <c r="AD522" s="22"/>
      <c r="AE522" s="8"/>
      <c r="AF522" s="22"/>
      <c r="AG522" s="22"/>
      <c r="AH522" s="22"/>
      <c r="AI522" s="22"/>
      <c r="AJ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110"/>
      <c r="Z523" s="109"/>
      <c r="AA523" s="109"/>
      <c r="AB523" s="109"/>
      <c r="AC523" s="8"/>
      <c r="AD523" s="22"/>
      <c r="AE523" s="8"/>
      <c r="AF523" s="22"/>
      <c r="AG523" s="22"/>
      <c r="AH523" s="22"/>
      <c r="AI523" s="22"/>
      <c r="AJ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110"/>
      <c r="Z524" s="109"/>
      <c r="AA524" s="109"/>
      <c r="AB524" s="109"/>
      <c r="AC524" s="8"/>
      <c r="AD524" s="22"/>
      <c r="AE524" s="8"/>
      <c r="AF524" s="22"/>
      <c r="AG524" s="22"/>
      <c r="AH524" s="22"/>
      <c r="AI524" s="22"/>
      <c r="AJ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110"/>
      <c r="Z525" s="109"/>
      <c r="AA525" s="109"/>
      <c r="AB525" s="109"/>
      <c r="AC525" s="8"/>
      <c r="AD525" s="22"/>
      <c r="AE525" s="8"/>
      <c r="AF525" s="22"/>
      <c r="AG525" s="22"/>
      <c r="AH525" s="22"/>
      <c r="AI525" s="22"/>
      <c r="AJ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110"/>
      <c r="Z526" s="109"/>
      <c r="AA526" s="109"/>
      <c r="AB526" s="109"/>
      <c r="AC526" s="8"/>
      <c r="AD526" s="22"/>
      <c r="AE526" s="8"/>
      <c r="AF526" s="22"/>
      <c r="AG526" s="22"/>
      <c r="AH526" s="22"/>
      <c r="AI526" s="22"/>
      <c r="AJ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110"/>
      <c r="Z527" s="109"/>
      <c r="AA527" s="109"/>
      <c r="AB527" s="109"/>
      <c r="AC527" s="8"/>
      <c r="AD527" s="22"/>
      <c r="AE527" s="8"/>
      <c r="AF527" s="22"/>
      <c r="AG527" s="22"/>
      <c r="AH527" s="22"/>
      <c r="AI527" s="22"/>
      <c r="AJ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110"/>
      <c r="Z528" s="109"/>
      <c r="AA528" s="109"/>
      <c r="AB528" s="109"/>
      <c r="AC528" s="8"/>
      <c r="AD528" s="22"/>
      <c r="AE528" s="8"/>
      <c r="AF528" s="22"/>
      <c r="AG528" s="22"/>
      <c r="AH528" s="22"/>
      <c r="AI528" s="22"/>
      <c r="AJ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110"/>
      <c r="Z529" s="109"/>
      <c r="AA529" s="109"/>
      <c r="AB529" s="109"/>
      <c r="AC529" s="8"/>
      <c r="AD529" s="22"/>
      <c r="AE529" s="8"/>
      <c r="AF529" s="22"/>
      <c r="AG529" s="22"/>
      <c r="AH529" s="22"/>
      <c r="AI529" s="22"/>
      <c r="AJ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110"/>
      <c r="Z530" s="109"/>
      <c r="AA530" s="109"/>
      <c r="AB530" s="109"/>
      <c r="AC530" s="8"/>
      <c r="AD530" s="22"/>
      <c r="AE530" s="8"/>
      <c r="AF530" s="22"/>
      <c r="AG530" s="22"/>
      <c r="AH530" s="22"/>
      <c r="AI530" s="22"/>
      <c r="AJ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110"/>
      <c r="Z531" s="109"/>
      <c r="AA531" s="109"/>
      <c r="AB531" s="109"/>
      <c r="AC531" s="8"/>
      <c r="AD531" s="22"/>
      <c r="AE531" s="8"/>
      <c r="AF531" s="22"/>
      <c r="AG531" s="22"/>
      <c r="AH531" s="22"/>
      <c r="AI531" s="22"/>
      <c r="AJ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110"/>
      <c r="Z532" s="109"/>
      <c r="AA532" s="109"/>
      <c r="AB532" s="109"/>
      <c r="AC532" s="8"/>
      <c r="AD532" s="22"/>
      <c r="AE532" s="8"/>
      <c r="AF532" s="22"/>
      <c r="AG532" s="22"/>
      <c r="AH532" s="22"/>
      <c r="AI532" s="22"/>
      <c r="AJ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110"/>
      <c r="Z533" s="109"/>
      <c r="AA533" s="109"/>
      <c r="AB533" s="109"/>
      <c r="AC533" s="8"/>
      <c r="AD533" s="22"/>
      <c r="AE533" s="8"/>
      <c r="AF533" s="22"/>
      <c r="AG533" s="22"/>
      <c r="AH533" s="22"/>
      <c r="AI533" s="22"/>
      <c r="AJ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110"/>
      <c r="Z534" s="109"/>
      <c r="AA534" s="109"/>
      <c r="AB534" s="109"/>
      <c r="AC534" s="8"/>
      <c r="AD534" s="22"/>
      <c r="AE534" s="8"/>
      <c r="AF534" s="22"/>
      <c r="AG534" s="22"/>
      <c r="AH534" s="22"/>
      <c r="AI534" s="22"/>
      <c r="AJ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110"/>
      <c r="Z535" s="109"/>
      <c r="AA535" s="109"/>
      <c r="AB535" s="109"/>
      <c r="AC535" s="8"/>
      <c r="AD535" s="22"/>
      <c r="AE535" s="8"/>
      <c r="AF535" s="22"/>
      <c r="AG535" s="22"/>
      <c r="AH535" s="22"/>
      <c r="AI535" s="22"/>
      <c r="AJ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110"/>
      <c r="Z536" s="109"/>
      <c r="AA536" s="109"/>
      <c r="AB536" s="109"/>
      <c r="AC536" s="8"/>
      <c r="AD536" s="22"/>
      <c r="AE536" s="8"/>
      <c r="AF536" s="22"/>
      <c r="AG536" s="22"/>
      <c r="AH536" s="22"/>
      <c r="AI536" s="22"/>
      <c r="AJ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110"/>
      <c r="Z537" s="109"/>
      <c r="AA537" s="109"/>
      <c r="AB537" s="109"/>
      <c r="AC537" s="8"/>
      <c r="AD537" s="22"/>
      <c r="AE537" s="8"/>
      <c r="AF537" s="22"/>
      <c r="AG537" s="22"/>
      <c r="AH537" s="22"/>
      <c r="AI537" s="22"/>
      <c r="AJ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110"/>
      <c r="Z538" s="109"/>
      <c r="AA538" s="109"/>
      <c r="AB538" s="109"/>
      <c r="AC538" s="8"/>
      <c r="AD538" s="22"/>
      <c r="AE538" s="8"/>
      <c r="AF538" s="22"/>
      <c r="AG538" s="22"/>
      <c r="AH538" s="22"/>
      <c r="AI538" s="22"/>
      <c r="AJ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110"/>
      <c r="Z539" s="109"/>
      <c r="AA539" s="109"/>
      <c r="AB539" s="109"/>
      <c r="AC539" s="8"/>
      <c r="AD539" s="22"/>
      <c r="AE539" s="8"/>
      <c r="AF539" s="22"/>
      <c r="AG539" s="22"/>
      <c r="AH539" s="22"/>
      <c r="AI539" s="22"/>
      <c r="AJ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110"/>
      <c r="Z540" s="109"/>
      <c r="AA540" s="109"/>
      <c r="AB540" s="109"/>
      <c r="AC540" s="8"/>
      <c r="AD540" s="22"/>
      <c r="AE540" s="8"/>
      <c r="AF540" s="22"/>
      <c r="AG540" s="22"/>
      <c r="AH540" s="22"/>
      <c r="AI540" s="22"/>
      <c r="AJ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110"/>
      <c r="Z541" s="109"/>
      <c r="AA541" s="109"/>
      <c r="AB541" s="109"/>
      <c r="AC541" s="8"/>
      <c r="AD541" s="22"/>
      <c r="AE541" s="8"/>
      <c r="AF541" s="22"/>
      <c r="AG541" s="22"/>
      <c r="AH541" s="22"/>
      <c r="AI541" s="22"/>
      <c r="AJ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110"/>
      <c r="Z542" s="109"/>
      <c r="AA542" s="109"/>
      <c r="AB542" s="109"/>
      <c r="AC542" s="8"/>
      <c r="AD542" s="22"/>
      <c r="AE542" s="8"/>
      <c r="AF542" s="22"/>
      <c r="AG542" s="22"/>
      <c r="AH542" s="22"/>
      <c r="AI542" s="22"/>
      <c r="AJ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110"/>
      <c r="Z543" s="109"/>
      <c r="AA543" s="109"/>
      <c r="AB543" s="109"/>
      <c r="AC543" s="8"/>
      <c r="AD543" s="22"/>
      <c r="AE543" s="8"/>
      <c r="AF543" s="22"/>
      <c r="AG543" s="22"/>
      <c r="AH543" s="22"/>
      <c r="AI543" s="22"/>
      <c r="AJ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110"/>
      <c r="Z544" s="109"/>
      <c r="AA544" s="109"/>
      <c r="AB544" s="109"/>
      <c r="AC544" s="8"/>
      <c r="AD544" s="22"/>
      <c r="AE544" s="8"/>
      <c r="AF544" s="22"/>
      <c r="AG544" s="22"/>
      <c r="AH544" s="22"/>
      <c r="AI544" s="22"/>
      <c r="AJ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110"/>
      <c r="Z545" s="109"/>
      <c r="AA545" s="109"/>
      <c r="AB545" s="109"/>
      <c r="AC545" s="8"/>
      <c r="AD545" s="22"/>
      <c r="AE545" s="8"/>
      <c r="AF545" s="22"/>
      <c r="AG545" s="22"/>
      <c r="AH545" s="22"/>
      <c r="AI545" s="22"/>
      <c r="AJ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110"/>
      <c r="Z546" s="109"/>
      <c r="AA546" s="109"/>
      <c r="AB546" s="109"/>
      <c r="AC546" s="8"/>
      <c r="AD546" s="22"/>
      <c r="AE546" s="8"/>
      <c r="AF546" s="22"/>
      <c r="AG546" s="22"/>
      <c r="AH546" s="22"/>
      <c r="AI546" s="22"/>
      <c r="AJ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110"/>
      <c r="Z547" s="109"/>
      <c r="AA547" s="109"/>
      <c r="AB547" s="109"/>
      <c r="AC547" s="8"/>
      <c r="AD547" s="22"/>
      <c r="AE547" s="8"/>
      <c r="AF547" s="22"/>
      <c r="AG547" s="22"/>
      <c r="AH547" s="22"/>
      <c r="AI547" s="22"/>
      <c r="AJ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110"/>
      <c r="Z548" s="109"/>
      <c r="AA548" s="109"/>
      <c r="AB548" s="109"/>
      <c r="AC548" s="8"/>
      <c r="AD548" s="22"/>
      <c r="AE548" s="8"/>
      <c r="AF548" s="22"/>
      <c r="AG548" s="22"/>
      <c r="AH548" s="22"/>
      <c r="AI548" s="22"/>
      <c r="AJ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110"/>
      <c r="Z549" s="109"/>
      <c r="AA549" s="109"/>
      <c r="AB549" s="109"/>
      <c r="AC549" s="8"/>
      <c r="AD549" s="22"/>
      <c r="AE549" s="8"/>
      <c r="AF549" s="22"/>
      <c r="AG549" s="22"/>
      <c r="AH549" s="22"/>
      <c r="AI549" s="22"/>
      <c r="AJ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110"/>
      <c r="Z550" s="109"/>
      <c r="AA550" s="109"/>
      <c r="AB550" s="109"/>
      <c r="AC550" s="8"/>
      <c r="AD550" s="22"/>
      <c r="AE550" s="8"/>
      <c r="AF550" s="22"/>
      <c r="AG550" s="22"/>
      <c r="AH550" s="22"/>
      <c r="AI550" s="22"/>
      <c r="AJ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110"/>
      <c r="Z551" s="109"/>
      <c r="AA551" s="109"/>
      <c r="AB551" s="109"/>
      <c r="AC551" s="8"/>
      <c r="AD551" s="22"/>
      <c r="AE551" s="8"/>
      <c r="AF551" s="22"/>
      <c r="AG551" s="22"/>
      <c r="AH551" s="22"/>
      <c r="AI551" s="22"/>
      <c r="AJ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110"/>
      <c r="Z552" s="109"/>
      <c r="AA552" s="109"/>
      <c r="AB552" s="109"/>
      <c r="AC552" s="8"/>
      <c r="AD552" s="22"/>
      <c r="AE552" s="8"/>
      <c r="AF552" s="22"/>
      <c r="AG552" s="22"/>
      <c r="AH552" s="22"/>
      <c r="AI552" s="22"/>
      <c r="AJ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110"/>
      <c r="Z553" s="109"/>
      <c r="AA553" s="109"/>
      <c r="AB553" s="109"/>
      <c r="AC553" s="8"/>
      <c r="AD553" s="22"/>
      <c r="AE553" s="8"/>
      <c r="AF553" s="22"/>
      <c r="AG553" s="22"/>
      <c r="AH553" s="22"/>
      <c r="AI553" s="22"/>
      <c r="AJ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110"/>
      <c r="Z554" s="109"/>
      <c r="AA554" s="109"/>
      <c r="AB554" s="109"/>
      <c r="AC554" s="8"/>
      <c r="AD554" s="22"/>
      <c r="AE554" s="8"/>
      <c r="AF554" s="22"/>
      <c r="AG554" s="22"/>
      <c r="AH554" s="22"/>
      <c r="AI554" s="22"/>
      <c r="AJ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110"/>
      <c r="Z555" s="109"/>
      <c r="AA555" s="109"/>
      <c r="AB555" s="109"/>
      <c r="AC555" s="8"/>
      <c r="AD555" s="22"/>
      <c r="AE555" s="8"/>
      <c r="AF555" s="22"/>
      <c r="AG555" s="22"/>
      <c r="AH555" s="22"/>
      <c r="AI555" s="22"/>
      <c r="AJ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110"/>
      <c r="Z556" s="109"/>
      <c r="AA556" s="109"/>
      <c r="AB556" s="109"/>
      <c r="AC556" s="8"/>
      <c r="AD556" s="22"/>
      <c r="AE556" s="8"/>
      <c r="AF556" s="22"/>
      <c r="AG556" s="22"/>
      <c r="AH556" s="22"/>
      <c r="AI556" s="22"/>
      <c r="AJ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110"/>
      <c r="Z557" s="109"/>
      <c r="AA557" s="109"/>
      <c r="AB557" s="109"/>
      <c r="AC557" s="8"/>
      <c r="AD557" s="22"/>
      <c r="AE557" s="8"/>
      <c r="AF557" s="22"/>
      <c r="AG557" s="22"/>
      <c r="AH557" s="22"/>
      <c r="AI557" s="22"/>
      <c r="AJ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110"/>
      <c r="Z558" s="109"/>
      <c r="AA558" s="109"/>
      <c r="AB558" s="109"/>
      <c r="AC558" s="8"/>
      <c r="AD558" s="22"/>
      <c r="AE558" s="8"/>
      <c r="AF558" s="22"/>
      <c r="AG558" s="22"/>
      <c r="AH558" s="22"/>
      <c r="AI558" s="22"/>
      <c r="AJ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110"/>
      <c r="Z559" s="109"/>
      <c r="AA559" s="109"/>
      <c r="AB559" s="109"/>
      <c r="AC559" s="8"/>
      <c r="AD559" s="22"/>
      <c r="AE559" s="8"/>
      <c r="AF559" s="22"/>
      <c r="AG559" s="22"/>
      <c r="AH559" s="22"/>
      <c r="AI559" s="22"/>
      <c r="AJ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110"/>
      <c r="Z560" s="109"/>
      <c r="AA560" s="109"/>
      <c r="AB560" s="109"/>
      <c r="AC560" s="8"/>
      <c r="AD560" s="22"/>
      <c r="AE560" s="8"/>
      <c r="AF560" s="22"/>
      <c r="AG560" s="22"/>
      <c r="AH560" s="22"/>
      <c r="AI560" s="22"/>
      <c r="AJ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110"/>
      <c r="Z561" s="109"/>
      <c r="AA561" s="109"/>
      <c r="AB561" s="109"/>
      <c r="AC561" s="8"/>
      <c r="AD561" s="22"/>
      <c r="AE561" s="8"/>
      <c r="AF561" s="22"/>
      <c r="AG561" s="22"/>
      <c r="AH561" s="22"/>
      <c r="AI561" s="22"/>
      <c r="AJ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110"/>
      <c r="Z562" s="109"/>
      <c r="AA562" s="109"/>
      <c r="AB562" s="109"/>
      <c r="AC562" s="8"/>
      <c r="AD562" s="22"/>
      <c r="AE562" s="8"/>
      <c r="AF562" s="22"/>
      <c r="AG562" s="22"/>
      <c r="AH562" s="22"/>
      <c r="AI562" s="22"/>
      <c r="AJ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110"/>
      <c r="Z563" s="109"/>
      <c r="AA563" s="109"/>
      <c r="AB563" s="109"/>
      <c r="AC563" s="8"/>
      <c r="AD563" s="22"/>
      <c r="AE563" s="8"/>
      <c r="AF563" s="22"/>
      <c r="AG563" s="22"/>
      <c r="AH563" s="22"/>
      <c r="AI563" s="22"/>
      <c r="AJ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110"/>
      <c r="Z564" s="109"/>
      <c r="AA564" s="109"/>
      <c r="AB564" s="109"/>
      <c r="AC564" s="8"/>
      <c r="AD564" s="22"/>
      <c r="AE564" s="8"/>
      <c r="AF564" s="22"/>
      <c r="AG564" s="22"/>
      <c r="AH564" s="22"/>
      <c r="AI564" s="22"/>
      <c r="AJ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110"/>
      <c r="Z565" s="109"/>
      <c r="AA565" s="109"/>
      <c r="AB565" s="109"/>
      <c r="AC565" s="8"/>
      <c r="AD565" s="22"/>
      <c r="AE565" s="8"/>
      <c r="AF565" s="22"/>
      <c r="AG565" s="22"/>
      <c r="AH565" s="22"/>
      <c r="AI565" s="22"/>
      <c r="AJ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110"/>
      <c r="Z566" s="109"/>
      <c r="AA566" s="109"/>
      <c r="AB566" s="109"/>
      <c r="AC566" s="8"/>
      <c r="AD566" s="22"/>
      <c r="AE566" s="8"/>
      <c r="AF566" s="22"/>
      <c r="AG566" s="22"/>
      <c r="AH566" s="22"/>
      <c r="AI566" s="22"/>
      <c r="AJ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110"/>
      <c r="Z567" s="109"/>
      <c r="AA567" s="109"/>
      <c r="AB567" s="109"/>
      <c r="AC567" s="8"/>
      <c r="AD567" s="22"/>
      <c r="AE567" s="8"/>
      <c r="AF567" s="22"/>
      <c r="AG567" s="22"/>
      <c r="AH567" s="22"/>
      <c r="AI567" s="22"/>
      <c r="AJ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110"/>
      <c r="Z568" s="109"/>
      <c r="AA568" s="109"/>
      <c r="AB568" s="109"/>
      <c r="AC568" s="8"/>
      <c r="AD568" s="22"/>
      <c r="AE568" s="8"/>
      <c r="AF568" s="22"/>
      <c r="AG568" s="22"/>
      <c r="AH568" s="22"/>
      <c r="AI568" s="22"/>
      <c r="AJ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110"/>
      <c r="Z569" s="109"/>
      <c r="AA569" s="109"/>
      <c r="AB569" s="109"/>
      <c r="AC569" s="8"/>
      <c r="AD569" s="22"/>
      <c r="AE569" s="8"/>
      <c r="AF569" s="22"/>
      <c r="AG569" s="22"/>
      <c r="AH569" s="22"/>
      <c r="AI569" s="22"/>
      <c r="AJ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110"/>
      <c r="Z570" s="109"/>
      <c r="AA570" s="109"/>
      <c r="AB570" s="109"/>
      <c r="AC570" s="8"/>
      <c r="AD570" s="22"/>
      <c r="AE570" s="8"/>
      <c r="AF570" s="22"/>
      <c r="AG570" s="22"/>
      <c r="AH570" s="22"/>
      <c r="AI570" s="22"/>
      <c r="AJ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110"/>
      <c r="Z571" s="109"/>
      <c r="AA571" s="109"/>
      <c r="AB571" s="109"/>
      <c r="AC571" s="8"/>
      <c r="AD571" s="22"/>
      <c r="AE571" s="8"/>
      <c r="AF571" s="22"/>
      <c r="AG571" s="22"/>
      <c r="AH571" s="22"/>
      <c r="AI571" s="22"/>
      <c r="AJ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110"/>
      <c r="Z572" s="109"/>
      <c r="AA572" s="109"/>
      <c r="AB572" s="109"/>
      <c r="AC572" s="8"/>
      <c r="AD572" s="22"/>
      <c r="AE572" s="8"/>
      <c r="AF572" s="22"/>
      <c r="AG572" s="22"/>
      <c r="AH572" s="22"/>
      <c r="AI572" s="22"/>
      <c r="AJ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110"/>
      <c r="Z573" s="109"/>
      <c r="AA573" s="109"/>
      <c r="AB573" s="109"/>
      <c r="AC573" s="8"/>
      <c r="AD573" s="22"/>
      <c r="AE573" s="8"/>
      <c r="AF573" s="22"/>
      <c r="AG573" s="22"/>
      <c r="AH573" s="22"/>
      <c r="AI573" s="22"/>
      <c r="AJ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110"/>
      <c r="Z574" s="109"/>
      <c r="AA574" s="109"/>
      <c r="AB574" s="109"/>
      <c r="AC574" s="8"/>
      <c r="AD574" s="22"/>
      <c r="AE574" s="8"/>
      <c r="AF574" s="22"/>
      <c r="AG574" s="22"/>
      <c r="AH574" s="22"/>
      <c r="AI574" s="22"/>
      <c r="AJ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110"/>
      <c r="Z575" s="109"/>
      <c r="AA575" s="109"/>
      <c r="AB575" s="109"/>
      <c r="AC575" s="8"/>
      <c r="AD575" s="22"/>
      <c r="AE575" s="8"/>
      <c r="AF575" s="22"/>
      <c r="AG575" s="22"/>
      <c r="AH575" s="22"/>
      <c r="AI575" s="22"/>
      <c r="AJ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110"/>
      <c r="Z576" s="109"/>
      <c r="AA576" s="109"/>
      <c r="AB576" s="109"/>
      <c r="AC576" s="8"/>
      <c r="AD576" s="22"/>
      <c r="AE576" s="8"/>
      <c r="AF576" s="22"/>
      <c r="AG576" s="22"/>
      <c r="AH576" s="22"/>
      <c r="AI576" s="22"/>
      <c r="AJ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110"/>
      <c r="Z577" s="109"/>
      <c r="AA577" s="109"/>
      <c r="AB577" s="109"/>
      <c r="AC577" s="8"/>
      <c r="AD577" s="22"/>
      <c r="AE577" s="8"/>
      <c r="AF577" s="22"/>
      <c r="AG577" s="22"/>
      <c r="AH577" s="22"/>
      <c r="AI577" s="22"/>
      <c r="AJ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110"/>
      <c r="Z578" s="109"/>
      <c r="AA578" s="109"/>
      <c r="AB578" s="109"/>
      <c r="AC578" s="8"/>
      <c r="AD578" s="22"/>
      <c r="AE578" s="8"/>
      <c r="AF578" s="22"/>
      <c r="AG578" s="22"/>
      <c r="AH578" s="22"/>
      <c r="AI578" s="22"/>
      <c r="AJ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110"/>
      <c r="Z579" s="109"/>
      <c r="AA579" s="109"/>
      <c r="AB579" s="109"/>
      <c r="AC579" s="8"/>
      <c r="AD579" s="22"/>
      <c r="AE579" s="8"/>
      <c r="AF579" s="22"/>
      <c r="AG579" s="22"/>
      <c r="AH579" s="22"/>
      <c r="AI579" s="22"/>
      <c r="AJ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110"/>
      <c r="Z580" s="109"/>
      <c r="AA580" s="109"/>
      <c r="AB580" s="109"/>
      <c r="AC580" s="8"/>
      <c r="AD580" s="22"/>
      <c r="AE580" s="8"/>
      <c r="AF580" s="22"/>
      <c r="AG580" s="22"/>
      <c r="AH580" s="22"/>
      <c r="AI580" s="22"/>
      <c r="AJ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110"/>
      <c r="Z581" s="109"/>
      <c r="AA581" s="109"/>
      <c r="AB581" s="109"/>
      <c r="AC581" s="8"/>
      <c r="AD581" s="22"/>
      <c r="AE581" s="8"/>
      <c r="AF581" s="22"/>
      <c r="AG581" s="22"/>
      <c r="AH581" s="22"/>
      <c r="AI581" s="22"/>
      <c r="AJ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110"/>
      <c r="Z582" s="109"/>
      <c r="AA582" s="109"/>
      <c r="AB582" s="109"/>
      <c r="AC582" s="8"/>
      <c r="AD582" s="22"/>
      <c r="AE582" s="8"/>
      <c r="AF582" s="22"/>
      <c r="AG582" s="22"/>
      <c r="AH582" s="22"/>
      <c r="AI582" s="22"/>
      <c r="AJ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110"/>
      <c r="Z583" s="109"/>
      <c r="AA583" s="109"/>
      <c r="AB583" s="109"/>
      <c r="AC583" s="8"/>
      <c r="AD583" s="22"/>
      <c r="AE583" s="8"/>
      <c r="AF583" s="22"/>
      <c r="AG583" s="22"/>
      <c r="AH583" s="22"/>
      <c r="AI583" s="22"/>
      <c r="AJ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110"/>
      <c r="Z584" s="109"/>
      <c r="AA584" s="109"/>
      <c r="AB584" s="109"/>
      <c r="AC584" s="8"/>
      <c r="AD584" s="22"/>
      <c r="AE584" s="8"/>
      <c r="AF584" s="22"/>
      <c r="AG584" s="22"/>
      <c r="AH584" s="22"/>
      <c r="AI584" s="22"/>
      <c r="AJ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110"/>
      <c r="Z585" s="109"/>
      <c r="AA585" s="109"/>
      <c r="AB585" s="109"/>
      <c r="AC585" s="8"/>
      <c r="AD585" s="22"/>
      <c r="AE585" s="8"/>
      <c r="AF585" s="22"/>
      <c r="AG585" s="22"/>
      <c r="AH585" s="22"/>
      <c r="AI585" s="22"/>
      <c r="AJ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110"/>
      <c r="Z586" s="109"/>
      <c r="AA586" s="109"/>
      <c r="AB586" s="109"/>
      <c r="AC586" s="8"/>
      <c r="AD586" s="22"/>
      <c r="AE586" s="8"/>
      <c r="AF586" s="22"/>
      <c r="AG586" s="22"/>
      <c r="AH586" s="22"/>
      <c r="AI586" s="22"/>
      <c r="AJ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110"/>
      <c r="Z587" s="109"/>
      <c r="AA587" s="109"/>
      <c r="AB587" s="109"/>
      <c r="AC587" s="8"/>
      <c r="AD587" s="22"/>
      <c r="AE587" s="8"/>
      <c r="AF587" s="22"/>
      <c r="AG587" s="22"/>
      <c r="AH587" s="22"/>
      <c r="AI587" s="22"/>
      <c r="AJ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110"/>
      <c r="Z588" s="109"/>
      <c r="AA588" s="109"/>
      <c r="AB588" s="109"/>
      <c r="AC588" s="8"/>
      <c r="AD588" s="22"/>
      <c r="AE588" s="8"/>
      <c r="AF588" s="22"/>
      <c r="AG588" s="22"/>
      <c r="AH588" s="22"/>
      <c r="AI588" s="22"/>
      <c r="AJ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110"/>
      <c r="Z589" s="109"/>
      <c r="AA589" s="109"/>
      <c r="AB589" s="109"/>
      <c r="AC589" s="8"/>
      <c r="AD589" s="22"/>
      <c r="AE589" s="8"/>
      <c r="AF589" s="22"/>
      <c r="AG589" s="22"/>
      <c r="AH589" s="22"/>
      <c r="AI589" s="22"/>
      <c r="AJ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110"/>
      <c r="Z590" s="109"/>
      <c r="AA590" s="109"/>
      <c r="AB590" s="109"/>
      <c r="AC590" s="8"/>
      <c r="AD590" s="22"/>
      <c r="AE590" s="8"/>
      <c r="AF590" s="22"/>
      <c r="AG590" s="22"/>
      <c r="AH590" s="22"/>
      <c r="AI590" s="22"/>
      <c r="AJ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110"/>
      <c r="Z591" s="109"/>
      <c r="AA591" s="109"/>
      <c r="AB591" s="109"/>
      <c r="AC591" s="8"/>
      <c r="AD591" s="22"/>
      <c r="AE591" s="8"/>
      <c r="AF591" s="22"/>
      <c r="AG591" s="22"/>
      <c r="AH591" s="22"/>
      <c r="AI591" s="22"/>
      <c r="AJ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110"/>
      <c r="Z592" s="109"/>
      <c r="AA592" s="109"/>
      <c r="AB592" s="109"/>
      <c r="AC592" s="8"/>
      <c r="AD592" s="22"/>
      <c r="AE592" s="8"/>
      <c r="AF592" s="22"/>
      <c r="AG592" s="22"/>
      <c r="AH592" s="22"/>
      <c r="AI592" s="22"/>
      <c r="AJ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110"/>
      <c r="Z593" s="109"/>
      <c r="AA593" s="109"/>
      <c r="AB593" s="109"/>
      <c r="AC593" s="8"/>
      <c r="AD593" s="22"/>
      <c r="AE593" s="8"/>
      <c r="AF593" s="22"/>
      <c r="AG593" s="22"/>
      <c r="AH593" s="22"/>
      <c r="AI593" s="22"/>
      <c r="AJ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110"/>
      <c r="Z594" s="109"/>
      <c r="AA594" s="109"/>
      <c r="AB594" s="109"/>
      <c r="AC594" s="8"/>
      <c r="AD594" s="22"/>
      <c r="AE594" s="8"/>
      <c r="AF594" s="22"/>
      <c r="AG594" s="22"/>
      <c r="AH594" s="22"/>
      <c r="AI594" s="22"/>
      <c r="AJ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110"/>
      <c r="Z595" s="109"/>
      <c r="AA595" s="109"/>
      <c r="AB595" s="109"/>
      <c r="AC595" s="8"/>
      <c r="AD595" s="22"/>
      <c r="AE595" s="8"/>
      <c r="AF595" s="22"/>
      <c r="AG595" s="22"/>
      <c r="AH595" s="22"/>
      <c r="AI595" s="22"/>
      <c r="AJ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110"/>
      <c r="Z596" s="109"/>
      <c r="AA596" s="109"/>
      <c r="AB596" s="109"/>
      <c r="AC596" s="8"/>
      <c r="AD596" s="22"/>
      <c r="AE596" s="8"/>
      <c r="AF596" s="22"/>
      <c r="AG596" s="22"/>
      <c r="AH596" s="22"/>
      <c r="AI596" s="22"/>
      <c r="AJ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110"/>
      <c r="Z597" s="109"/>
      <c r="AA597" s="109"/>
      <c r="AB597" s="109"/>
      <c r="AC597" s="8"/>
      <c r="AD597" s="22"/>
      <c r="AE597" s="8"/>
      <c r="AF597" s="22"/>
      <c r="AG597" s="22"/>
      <c r="AH597" s="22"/>
      <c r="AI597" s="22"/>
      <c r="AJ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110"/>
      <c r="Z598" s="109"/>
      <c r="AA598" s="109"/>
      <c r="AB598" s="109"/>
      <c r="AC598" s="8"/>
      <c r="AD598" s="22"/>
      <c r="AE598" s="8"/>
      <c r="AF598" s="22"/>
      <c r="AG598" s="22"/>
      <c r="AH598" s="22"/>
      <c r="AI598" s="22"/>
      <c r="AJ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110"/>
      <c r="Z599" s="109"/>
      <c r="AA599" s="109"/>
      <c r="AB599" s="109"/>
      <c r="AC599" s="8"/>
      <c r="AD599" s="22"/>
      <c r="AE599" s="8"/>
      <c r="AF599" s="22"/>
      <c r="AG599" s="22"/>
      <c r="AH599" s="22"/>
      <c r="AI599" s="22"/>
      <c r="AJ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110"/>
      <c r="Z600" s="109"/>
      <c r="AA600" s="109"/>
      <c r="AB600" s="109"/>
      <c r="AC600" s="8"/>
      <c r="AD600" s="22"/>
      <c r="AE600" s="8"/>
      <c r="AF600" s="22"/>
      <c r="AG600" s="22"/>
      <c r="AH600" s="22"/>
      <c r="AI600" s="22"/>
      <c r="AJ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110"/>
      <c r="Z601" s="109"/>
      <c r="AA601" s="109"/>
      <c r="AB601" s="109"/>
      <c r="AC601" s="8"/>
      <c r="AD601" s="22"/>
      <c r="AE601" s="8"/>
      <c r="AF601" s="22"/>
      <c r="AG601" s="22"/>
      <c r="AH601" s="22"/>
      <c r="AI601" s="22"/>
      <c r="AJ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110"/>
      <c r="Z602" s="109"/>
      <c r="AA602" s="109"/>
      <c r="AB602" s="109"/>
      <c r="AC602" s="8"/>
      <c r="AD602" s="22"/>
      <c r="AE602" s="8"/>
      <c r="AF602" s="22"/>
      <c r="AG602" s="22"/>
      <c r="AH602" s="22"/>
      <c r="AI602" s="22"/>
      <c r="AJ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110"/>
      <c r="Z603" s="109"/>
      <c r="AA603" s="109"/>
      <c r="AB603" s="109"/>
      <c r="AC603" s="8"/>
      <c r="AD603" s="22"/>
      <c r="AE603" s="8"/>
      <c r="AF603" s="22"/>
      <c r="AG603" s="22"/>
      <c r="AH603" s="22"/>
      <c r="AI603" s="22"/>
      <c r="AJ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110"/>
      <c r="Z604" s="109"/>
      <c r="AA604" s="109"/>
      <c r="AB604" s="109"/>
      <c r="AC604" s="8"/>
      <c r="AD604" s="22"/>
      <c r="AE604" s="8"/>
      <c r="AF604" s="22"/>
      <c r="AG604" s="22"/>
      <c r="AH604" s="22"/>
      <c r="AI604" s="22"/>
      <c r="AJ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110"/>
      <c r="Z605" s="109"/>
      <c r="AA605" s="109"/>
      <c r="AB605" s="109"/>
      <c r="AC605" s="8"/>
      <c r="AD605" s="22"/>
      <c r="AE605" s="8"/>
      <c r="AF605" s="22"/>
      <c r="AG605" s="22"/>
      <c r="AH605" s="22"/>
      <c r="AI605" s="22"/>
      <c r="AJ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110"/>
      <c r="Z606" s="109"/>
      <c r="AA606" s="109"/>
      <c r="AB606" s="109"/>
      <c r="AC606" s="8"/>
      <c r="AD606" s="22"/>
      <c r="AE606" s="8"/>
      <c r="AF606" s="22"/>
      <c r="AG606" s="22"/>
      <c r="AH606" s="22"/>
      <c r="AI606" s="22"/>
      <c r="AJ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110"/>
      <c r="Z607" s="109"/>
      <c r="AA607" s="109"/>
      <c r="AB607" s="109"/>
      <c r="AC607" s="8"/>
      <c r="AD607" s="22"/>
      <c r="AE607" s="8"/>
      <c r="AF607" s="22"/>
      <c r="AG607" s="22"/>
      <c r="AH607" s="22"/>
      <c r="AI607" s="22"/>
      <c r="AJ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110"/>
      <c r="Z608" s="109"/>
      <c r="AA608" s="109"/>
      <c r="AB608" s="109"/>
      <c r="AC608" s="8"/>
      <c r="AD608" s="22"/>
      <c r="AE608" s="8"/>
      <c r="AF608" s="22"/>
      <c r="AG608" s="22"/>
      <c r="AH608" s="22"/>
      <c r="AI608" s="22"/>
      <c r="AJ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110"/>
      <c r="Z609" s="109"/>
      <c r="AA609" s="109"/>
      <c r="AB609" s="109"/>
      <c r="AC609" s="8"/>
      <c r="AD609" s="22"/>
      <c r="AE609" s="8"/>
      <c r="AF609" s="22"/>
      <c r="AG609" s="22"/>
      <c r="AH609" s="22"/>
      <c r="AI609" s="22"/>
      <c r="AJ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110"/>
      <c r="Z610" s="109"/>
      <c r="AA610" s="109"/>
      <c r="AB610" s="109"/>
      <c r="AC610" s="8"/>
      <c r="AD610" s="22"/>
      <c r="AE610" s="8"/>
      <c r="AF610" s="22"/>
      <c r="AG610" s="22"/>
      <c r="AH610" s="22"/>
      <c r="AI610" s="22"/>
      <c r="AJ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110"/>
      <c r="Z611" s="109"/>
      <c r="AA611" s="109"/>
      <c r="AB611" s="109"/>
      <c r="AC611" s="8"/>
      <c r="AD611" s="22"/>
      <c r="AE611" s="8"/>
      <c r="AF611" s="22"/>
      <c r="AG611" s="22"/>
      <c r="AH611" s="22"/>
      <c r="AI611" s="22"/>
      <c r="AJ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110"/>
      <c r="Z612" s="109"/>
      <c r="AA612" s="109"/>
      <c r="AB612" s="109"/>
      <c r="AC612" s="8"/>
      <c r="AD612" s="22"/>
      <c r="AE612" s="8"/>
      <c r="AF612" s="22"/>
      <c r="AG612" s="22"/>
      <c r="AH612" s="22"/>
      <c r="AI612" s="22"/>
      <c r="AJ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110"/>
      <c r="Z613" s="109"/>
      <c r="AA613" s="109"/>
      <c r="AB613" s="109"/>
      <c r="AC613" s="8"/>
      <c r="AD613" s="22"/>
      <c r="AE613" s="8"/>
      <c r="AF613" s="22"/>
      <c r="AG613" s="22"/>
      <c r="AH613" s="22"/>
      <c r="AI613" s="22"/>
      <c r="AJ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110"/>
      <c r="Z614" s="109"/>
      <c r="AA614" s="109"/>
      <c r="AB614" s="109"/>
      <c r="AC614" s="8"/>
      <c r="AD614" s="22"/>
      <c r="AE614" s="8"/>
      <c r="AF614" s="22"/>
      <c r="AG614" s="22"/>
      <c r="AH614" s="22"/>
      <c r="AI614" s="22"/>
      <c r="AJ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110"/>
      <c r="Z615" s="109"/>
      <c r="AA615" s="109"/>
      <c r="AB615" s="109"/>
      <c r="AC615" s="8"/>
      <c r="AD615" s="22"/>
      <c r="AE615" s="8"/>
      <c r="AF615" s="22"/>
      <c r="AG615" s="22"/>
      <c r="AH615" s="22"/>
      <c r="AI615" s="22"/>
      <c r="AJ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110"/>
      <c r="Z616" s="109"/>
      <c r="AA616" s="109"/>
      <c r="AB616" s="109"/>
      <c r="AC616" s="8"/>
      <c r="AD616" s="22"/>
      <c r="AE616" s="8"/>
      <c r="AF616" s="22"/>
      <c r="AG616" s="22"/>
      <c r="AH616" s="22"/>
      <c r="AI616" s="22"/>
      <c r="AJ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110"/>
      <c r="Z617" s="109"/>
      <c r="AA617" s="109"/>
      <c r="AB617" s="109"/>
      <c r="AC617" s="8"/>
      <c r="AD617" s="22"/>
      <c r="AE617" s="8"/>
      <c r="AF617" s="22"/>
      <c r="AG617" s="22"/>
      <c r="AH617" s="22"/>
      <c r="AI617" s="22"/>
      <c r="AJ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110"/>
      <c r="Z618" s="109"/>
      <c r="AA618" s="109"/>
      <c r="AB618" s="109"/>
      <c r="AC618" s="8"/>
      <c r="AD618" s="22"/>
      <c r="AE618" s="8"/>
      <c r="AF618" s="22"/>
      <c r="AG618" s="22"/>
      <c r="AH618" s="22"/>
      <c r="AI618" s="22"/>
      <c r="AJ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110"/>
      <c r="Z619" s="109"/>
      <c r="AA619" s="109"/>
      <c r="AB619" s="109"/>
      <c r="AC619" s="8"/>
      <c r="AD619" s="22"/>
      <c r="AE619" s="8"/>
      <c r="AF619" s="22"/>
      <c r="AG619" s="22"/>
      <c r="AH619" s="22"/>
      <c r="AI619" s="22"/>
      <c r="AJ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110"/>
      <c r="Z620" s="109"/>
      <c r="AA620" s="109"/>
      <c r="AB620" s="109"/>
      <c r="AC620" s="8"/>
      <c r="AD620" s="22"/>
      <c r="AE620" s="8"/>
      <c r="AF620" s="22"/>
      <c r="AG620" s="22"/>
      <c r="AH620" s="22"/>
      <c r="AI620" s="22"/>
      <c r="AJ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110"/>
      <c r="Z621" s="109"/>
      <c r="AA621" s="109"/>
      <c r="AB621" s="109"/>
      <c r="AC621" s="8"/>
      <c r="AD621" s="22"/>
      <c r="AE621" s="8"/>
      <c r="AF621" s="22"/>
      <c r="AG621" s="22"/>
      <c r="AH621" s="22"/>
      <c r="AI621" s="22"/>
      <c r="AJ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110"/>
      <c r="Z622" s="109"/>
      <c r="AA622" s="109"/>
      <c r="AB622" s="109"/>
      <c r="AC622" s="8"/>
      <c r="AD622" s="22"/>
      <c r="AE622" s="8"/>
      <c r="AF622" s="22"/>
      <c r="AG622" s="22"/>
      <c r="AH622" s="22"/>
      <c r="AI622" s="22"/>
      <c r="AJ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110"/>
      <c r="Z623" s="109"/>
      <c r="AA623" s="109"/>
      <c r="AB623" s="109"/>
      <c r="AC623" s="8"/>
      <c r="AD623" s="22"/>
      <c r="AE623" s="8"/>
      <c r="AF623" s="22"/>
      <c r="AG623" s="22"/>
      <c r="AH623" s="22"/>
      <c r="AI623" s="22"/>
      <c r="AJ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110"/>
      <c r="Z624" s="109"/>
      <c r="AA624" s="109"/>
      <c r="AB624" s="109"/>
      <c r="AC624" s="8"/>
      <c r="AD624" s="22"/>
      <c r="AE624" s="8"/>
      <c r="AF624" s="22"/>
      <c r="AG624" s="22"/>
      <c r="AH624" s="22"/>
      <c r="AI624" s="22"/>
      <c r="AJ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110"/>
      <c r="Z625" s="109"/>
      <c r="AA625" s="109"/>
      <c r="AB625" s="109"/>
      <c r="AC625" s="8"/>
      <c r="AD625" s="22"/>
      <c r="AE625" s="8"/>
      <c r="AF625" s="22"/>
      <c r="AG625" s="22"/>
      <c r="AH625" s="22"/>
      <c r="AI625" s="22"/>
      <c r="AJ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110"/>
      <c r="Z626" s="109"/>
      <c r="AA626" s="109"/>
      <c r="AB626" s="109"/>
      <c r="AC626" s="8"/>
      <c r="AD626" s="22"/>
      <c r="AE626" s="8"/>
      <c r="AF626" s="22"/>
      <c r="AG626" s="22"/>
      <c r="AH626" s="22"/>
      <c r="AI626" s="22"/>
      <c r="AJ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110"/>
      <c r="Z627" s="109"/>
      <c r="AA627" s="109"/>
      <c r="AB627" s="109"/>
      <c r="AC627" s="8"/>
      <c r="AD627" s="22"/>
      <c r="AE627" s="8"/>
      <c r="AF627" s="22"/>
      <c r="AG627" s="22"/>
      <c r="AH627" s="22"/>
      <c r="AI627" s="22"/>
      <c r="AJ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110"/>
      <c r="Z628" s="109"/>
      <c r="AA628" s="109"/>
      <c r="AB628" s="109"/>
      <c r="AC628" s="8"/>
      <c r="AD628" s="22"/>
      <c r="AE628" s="8"/>
      <c r="AF628" s="22"/>
      <c r="AG628" s="22"/>
      <c r="AH628" s="22"/>
      <c r="AI628" s="22"/>
      <c r="AJ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110"/>
      <c r="Z629" s="109"/>
      <c r="AA629" s="109"/>
      <c r="AB629" s="109"/>
      <c r="AC629" s="8"/>
      <c r="AD629" s="22"/>
      <c r="AE629" s="8"/>
      <c r="AF629" s="22"/>
      <c r="AG629" s="22"/>
      <c r="AH629" s="22"/>
      <c r="AI629" s="22"/>
      <c r="AJ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110"/>
      <c r="Z630" s="109"/>
      <c r="AA630" s="109"/>
      <c r="AB630" s="109"/>
      <c r="AC630" s="8"/>
      <c r="AD630" s="22"/>
      <c r="AE630" s="8"/>
      <c r="AF630" s="22"/>
      <c r="AG630" s="22"/>
      <c r="AH630" s="22"/>
      <c r="AI630" s="22"/>
      <c r="AJ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110"/>
      <c r="Z631" s="109"/>
      <c r="AA631" s="109"/>
      <c r="AB631" s="109"/>
      <c r="AC631" s="8"/>
      <c r="AD631" s="22"/>
      <c r="AE631" s="8"/>
      <c r="AF631" s="22"/>
      <c r="AG631" s="22"/>
      <c r="AH631" s="22"/>
      <c r="AI631" s="22"/>
      <c r="AJ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110"/>
      <c r="Z632" s="109"/>
      <c r="AA632" s="109"/>
      <c r="AB632" s="109"/>
      <c r="AC632" s="8"/>
      <c r="AD632" s="22"/>
      <c r="AE632" s="8"/>
      <c r="AF632" s="22"/>
      <c r="AG632" s="22"/>
      <c r="AH632" s="22"/>
      <c r="AI632" s="22"/>
      <c r="AJ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110"/>
      <c r="Z633" s="109"/>
      <c r="AA633" s="109"/>
      <c r="AB633" s="109"/>
      <c r="AC633" s="8"/>
      <c r="AD633" s="22"/>
      <c r="AE633" s="8"/>
      <c r="AF633" s="22"/>
      <c r="AG633" s="22"/>
      <c r="AH633" s="22"/>
      <c r="AI633" s="22"/>
      <c r="AJ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110"/>
      <c r="Z634" s="109"/>
      <c r="AA634" s="109"/>
      <c r="AB634" s="109"/>
      <c r="AC634" s="8"/>
      <c r="AD634" s="22"/>
      <c r="AE634" s="8"/>
      <c r="AF634" s="22"/>
      <c r="AG634" s="22"/>
      <c r="AH634" s="22"/>
      <c r="AI634" s="22"/>
      <c r="AJ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110"/>
      <c r="Z635" s="109"/>
      <c r="AA635" s="109"/>
      <c r="AB635" s="109"/>
      <c r="AC635" s="8"/>
      <c r="AD635" s="22"/>
      <c r="AE635" s="8"/>
      <c r="AF635" s="22"/>
      <c r="AG635" s="22"/>
      <c r="AH635" s="22"/>
      <c r="AI635" s="22"/>
      <c r="AJ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110"/>
      <c r="Z636" s="109"/>
      <c r="AA636" s="109"/>
      <c r="AB636" s="109"/>
      <c r="AC636" s="8"/>
      <c r="AD636" s="22"/>
      <c r="AE636" s="8"/>
      <c r="AF636" s="22"/>
      <c r="AG636" s="22"/>
      <c r="AH636" s="22"/>
      <c r="AI636" s="22"/>
      <c r="AJ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110"/>
      <c r="Z637" s="109"/>
      <c r="AA637" s="109"/>
      <c r="AB637" s="109"/>
      <c r="AC637" s="8"/>
      <c r="AD637" s="22"/>
      <c r="AE637" s="8"/>
      <c r="AF637" s="22"/>
      <c r="AG637" s="22"/>
      <c r="AH637" s="22"/>
      <c r="AI637" s="22"/>
      <c r="AJ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110"/>
      <c r="Z638" s="109"/>
      <c r="AA638" s="109"/>
      <c r="AB638" s="109"/>
      <c r="AC638" s="8"/>
      <c r="AD638" s="22"/>
      <c r="AE638" s="8"/>
      <c r="AF638" s="22"/>
      <c r="AG638" s="22"/>
      <c r="AH638" s="22"/>
      <c r="AI638" s="22"/>
      <c r="AJ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110"/>
      <c r="Z639" s="109"/>
      <c r="AA639" s="109"/>
      <c r="AB639" s="109"/>
      <c r="AC639" s="8"/>
      <c r="AD639" s="22"/>
      <c r="AE639" s="8"/>
      <c r="AF639" s="22"/>
      <c r="AG639" s="22"/>
      <c r="AH639" s="22"/>
      <c r="AI639" s="22"/>
      <c r="AJ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110"/>
      <c r="Z640" s="109"/>
      <c r="AA640" s="109"/>
      <c r="AB640" s="109"/>
      <c r="AC640" s="8"/>
      <c r="AD640" s="22"/>
      <c r="AE640" s="8"/>
      <c r="AF640" s="22"/>
      <c r="AG640" s="22"/>
      <c r="AH640" s="22"/>
      <c r="AI640" s="22"/>
      <c r="AJ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110"/>
      <c r="Z641" s="109"/>
      <c r="AA641" s="109"/>
      <c r="AB641" s="109"/>
      <c r="AC641" s="8"/>
      <c r="AD641" s="22"/>
      <c r="AE641" s="8"/>
      <c r="AF641" s="22"/>
      <c r="AG641" s="22"/>
      <c r="AH641" s="22"/>
      <c r="AI641" s="22"/>
      <c r="AJ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110"/>
      <c r="Z642" s="109"/>
      <c r="AA642" s="109"/>
      <c r="AB642" s="109"/>
      <c r="AC642" s="8"/>
      <c r="AD642" s="22"/>
      <c r="AE642" s="8"/>
      <c r="AF642" s="22"/>
      <c r="AG642" s="22"/>
      <c r="AH642" s="22"/>
      <c r="AI642" s="22"/>
      <c r="AJ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110"/>
      <c r="Z643" s="109"/>
      <c r="AA643" s="109"/>
      <c r="AB643" s="109"/>
      <c r="AC643" s="8"/>
      <c r="AD643" s="22"/>
      <c r="AE643" s="8"/>
      <c r="AF643" s="22"/>
      <c r="AG643" s="22"/>
      <c r="AH643" s="22"/>
      <c r="AI643" s="22"/>
      <c r="AJ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110"/>
      <c r="Z644" s="109"/>
      <c r="AA644" s="109"/>
      <c r="AB644" s="109"/>
      <c r="AC644" s="8"/>
      <c r="AD644" s="22"/>
      <c r="AE644" s="8"/>
      <c r="AF644" s="22"/>
      <c r="AG644" s="22"/>
      <c r="AH644" s="22"/>
      <c r="AI644" s="22"/>
      <c r="AJ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110"/>
      <c r="Z645" s="109"/>
      <c r="AA645" s="109"/>
      <c r="AB645" s="109"/>
      <c r="AC645" s="8"/>
      <c r="AD645" s="22"/>
      <c r="AE645" s="8"/>
      <c r="AF645" s="22"/>
      <c r="AG645" s="22"/>
      <c r="AH645" s="22"/>
      <c r="AI645" s="22"/>
      <c r="AJ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110"/>
      <c r="Z646" s="109"/>
      <c r="AA646" s="109"/>
      <c r="AB646" s="109"/>
      <c r="AC646" s="8"/>
      <c r="AD646" s="22"/>
      <c r="AE646" s="8"/>
      <c r="AF646" s="22"/>
      <c r="AG646" s="22"/>
      <c r="AH646" s="22"/>
      <c r="AI646" s="22"/>
      <c r="AJ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110"/>
      <c r="Z647" s="109"/>
      <c r="AA647" s="109"/>
      <c r="AB647" s="109"/>
      <c r="AC647" s="8"/>
      <c r="AD647" s="22"/>
      <c r="AE647" s="8"/>
      <c r="AF647" s="22"/>
      <c r="AG647" s="22"/>
      <c r="AH647" s="22"/>
      <c r="AI647" s="22"/>
      <c r="AJ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110"/>
      <c r="Z648" s="109"/>
      <c r="AA648" s="109"/>
      <c r="AB648" s="109"/>
      <c r="AC648" s="8"/>
      <c r="AD648" s="22"/>
      <c r="AE648" s="8"/>
      <c r="AF648" s="22"/>
      <c r="AG648" s="22"/>
      <c r="AH648" s="22"/>
      <c r="AI648" s="22"/>
      <c r="AJ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110"/>
      <c r="Z649" s="109"/>
      <c r="AA649" s="109"/>
      <c r="AB649" s="109"/>
      <c r="AC649" s="8"/>
      <c r="AD649" s="22"/>
      <c r="AE649" s="8"/>
      <c r="AF649" s="22"/>
      <c r="AG649" s="22"/>
      <c r="AH649" s="22"/>
      <c r="AI649" s="22"/>
      <c r="AJ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110"/>
      <c r="Z650" s="109"/>
      <c r="AA650" s="109"/>
      <c r="AB650" s="109"/>
      <c r="AC650" s="8"/>
      <c r="AD650" s="22"/>
      <c r="AE650" s="8"/>
      <c r="AF650" s="22"/>
      <c r="AG650" s="22"/>
      <c r="AH650" s="22"/>
      <c r="AI650" s="22"/>
      <c r="AJ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110"/>
      <c r="Z651" s="109"/>
      <c r="AA651" s="109"/>
      <c r="AB651" s="109"/>
      <c r="AC651" s="8"/>
      <c r="AD651" s="22"/>
      <c r="AE651" s="8"/>
      <c r="AF651" s="22"/>
      <c r="AG651" s="22"/>
      <c r="AH651" s="22"/>
      <c r="AI651" s="22"/>
      <c r="AJ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110"/>
      <c r="Z652" s="109"/>
      <c r="AA652" s="109"/>
      <c r="AB652" s="109"/>
      <c r="AC652" s="8"/>
      <c r="AD652" s="22"/>
      <c r="AE652" s="8"/>
      <c r="AF652" s="22"/>
      <c r="AG652" s="22"/>
      <c r="AH652" s="22"/>
      <c r="AI652" s="22"/>
      <c r="AJ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110"/>
      <c r="Z653" s="109"/>
      <c r="AA653" s="109"/>
      <c r="AB653" s="109"/>
      <c r="AC653" s="8"/>
      <c r="AD653" s="22"/>
      <c r="AE653" s="8"/>
      <c r="AF653" s="22"/>
      <c r="AG653" s="22"/>
      <c r="AH653" s="22"/>
      <c r="AI653" s="22"/>
      <c r="AJ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110"/>
      <c r="Z654" s="109"/>
      <c r="AA654" s="109"/>
      <c r="AB654" s="109"/>
      <c r="AC654" s="8"/>
      <c r="AD654" s="22"/>
      <c r="AE654" s="8"/>
      <c r="AF654" s="22"/>
      <c r="AG654" s="22"/>
      <c r="AH654" s="22"/>
      <c r="AI654" s="22"/>
      <c r="AJ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110"/>
      <c r="Z655" s="109"/>
      <c r="AA655" s="109"/>
      <c r="AB655" s="109"/>
      <c r="AC655" s="8"/>
      <c r="AD655" s="22"/>
      <c r="AE655" s="8"/>
      <c r="AF655" s="22"/>
      <c r="AG655" s="22"/>
      <c r="AH655" s="22"/>
      <c r="AI655" s="22"/>
      <c r="AJ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110"/>
      <c r="Z656" s="109"/>
      <c r="AA656" s="109"/>
      <c r="AB656" s="109"/>
      <c r="AC656" s="8"/>
      <c r="AD656" s="22"/>
      <c r="AE656" s="8"/>
      <c r="AF656" s="22"/>
      <c r="AG656" s="22"/>
      <c r="AH656" s="22"/>
      <c r="AI656" s="22"/>
      <c r="AJ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110"/>
      <c r="Z657" s="109"/>
      <c r="AA657" s="109"/>
      <c r="AB657" s="109"/>
      <c r="AC657" s="8"/>
      <c r="AD657" s="22"/>
      <c r="AE657" s="8"/>
      <c r="AF657" s="22"/>
      <c r="AG657" s="22"/>
      <c r="AH657" s="22"/>
      <c r="AI657" s="22"/>
      <c r="AJ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110"/>
      <c r="Z658" s="109"/>
      <c r="AA658" s="109"/>
      <c r="AB658" s="109"/>
      <c r="AC658" s="8"/>
      <c r="AD658" s="22"/>
      <c r="AE658" s="8"/>
      <c r="AF658" s="22"/>
      <c r="AG658" s="22"/>
      <c r="AH658" s="22"/>
      <c r="AI658" s="22"/>
      <c r="AJ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110"/>
      <c r="Z659" s="109"/>
      <c r="AA659" s="109"/>
      <c r="AB659" s="109"/>
      <c r="AC659" s="8"/>
      <c r="AD659" s="22"/>
      <c r="AE659" s="8"/>
      <c r="AF659" s="22"/>
      <c r="AG659" s="22"/>
      <c r="AH659" s="22"/>
      <c r="AI659" s="22"/>
      <c r="AJ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110"/>
      <c r="Z660" s="109"/>
      <c r="AA660" s="109"/>
      <c r="AB660" s="109"/>
      <c r="AC660" s="8"/>
      <c r="AD660" s="22"/>
      <c r="AE660" s="8"/>
      <c r="AF660" s="22"/>
      <c r="AG660" s="22"/>
      <c r="AH660" s="22"/>
      <c r="AI660" s="22"/>
      <c r="AJ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110"/>
      <c r="Z661" s="109"/>
      <c r="AA661" s="109"/>
      <c r="AB661" s="109"/>
      <c r="AC661" s="8"/>
      <c r="AD661" s="22"/>
      <c r="AE661" s="8"/>
      <c r="AF661" s="22"/>
      <c r="AG661" s="22"/>
      <c r="AH661" s="22"/>
      <c r="AI661" s="22"/>
      <c r="AJ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110"/>
      <c r="Z662" s="109"/>
      <c r="AA662" s="109"/>
      <c r="AB662" s="109"/>
      <c r="AC662" s="8"/>
      <c r="AD662" s="22"/>
      <c r="AE662" s="8"/>
      <c r="AF662" s="22"/>
      <c r="AG662" s="22"/>
      <c r="AH662" s="22"/>
      <c r="AI662" s="22"/>
      <c r="AJ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110"/>
      <c r="Z663" s="109"/>
      <c r="AA663" s="109"/>
      <c r="AB663" s="109"/>
      <c r="AC663" s="8"/>
      <c r="AD663" s="22"/>
      <c r="AE663" s="8"/>
      <c r="AF663" s="22"/>
      <c r="AG663" s="22"/>
      <c r="AH663" s="22"/>
      <c r="AI663" s="22"/>
      <c r="AJ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110"/>
      <c r="Z664" s="109"/>
      <c r="AA664" s="109"/>
      <c r="AB664" s="109"/>
      <c r="AC664" s="8"/>
      <c r="AD664" s="22"/>
      <c r="AE664" s="8"/>
      <c r="AF664" s="22"/>
      <c r="AG664" s="22"/>
      <c r="AH664" s="22"/>
      <c r="AI664" s="22"/>
      <c r="AJ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110"/>
      <c r="Z665" s="109"/>
      <c r="AA665" s="109"/>
      <c r="AB665" s="109"/>
      <c r="AC665" s="8"/>
      <c r="AD665" s="22"/>
      <c r="AE665" s="8"/>
      <c r="AF665" s="22"/>
      <c r="AG665" s="22"/>
      <c r="AH665" s="22"/>
      <c r="AI665" s="22"/>
      <c r="AJ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110"/>
      <c r="Z666" s="109"/>
      <c r="AA666" s="109"/>
      <c r="AB666" s="109"/>
      <c r="AC666" s="8"/>
      <c r="AD666" s="22"/>
      <c r="AE666" s="8"/>
      <c r="AF666" s="22"/>
      <c r="AG666" s="22"/>
      <c r="AH666" s="22"/>
      <c r="AI666" s="22"/>
      <c r="AJ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110"/>
      <c r="Z667" s="109"/>
      <c r="AA667" s="109"/>
      <c r="AB667" s="109"/>
      <c r="AC667" s="8"/>
      <c r="AD667" s="22"/>
      <c r="AE667" s="8"/>
      <c r="AF667" s="22"/>
      <c r="AG667" s="22"/>
      <c r="AH667" s="22"/>
      <c r="AI667" s="22"/>
      <c r="AJ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110"/>
      <c r="Z668" s="109"/>
      <c r="AA668" s="109"/>
      <c r="AB668" s="109"/>
      <c r="AC668" s="8"/>
      <c r="AD668" s="22"/>
      <c r="AE668" s="8"/>
      <c r="AF668" s="22"/>
      <c r="AG668" s="22"/>
      <c r="AH668" s="22"/>
      <c r="AI668" s="22"/>
      <c r="AJ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110"/>
      <c r="Z669" s="109"/>
      <c r="AA669" s="109"/>
      <c r="AB669" s="109"/>
      <c r="AC669" s="8"/>
      <c r="AD669" s="22"/>
      <c r="AE669" s="8"/>
      <c r="AF669" s="22"/>
      <c r="AG669" s="22"/>
      <c r="AH669" s="22"/>
      <c r="AI669" s="22"/>
      <c r="AJ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110"/>
      <c r="Z670" s="109"/>
      <c r="AA670" s="109"/>
      <c r="AB670" s="109"/>
      <c r="AC670" s="8"/>
      <c r="AD670" s="22"/>
      <c r="AE670" s="8"/>
      <c r="AF670" s="22"/>
      <c r="AG670" s="22"/>
      <c r="AH670" s="22"/>
      <c r="AI670" s="22"/>
      <c r="AJ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110"/>
      <c r="Z671" s="109"/>
      <c r="AA671" s="109"/>
      <c r="AB671" s="109"/>
      <c r="AC671" s="8"/>
      <c r="AD671" s="22"/>
      <c r="AE671" s="8"/>
      <c r="AF671" s="22"/>
      <c r="AG671" s="22"/>
      <c r="AH671" s="22"/>
      <c r="AI671" s="22"/>
      <c r="AJ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110"/>
      <c r="Z672" s="109"/>
      <c r="AA672" s="109"/>
      <c r="AB672" s="109"/>
      <c r="AC672" s="8"/>
      <c r="AD672" s="22"/>
      <c r="AE672" s="8"/>
      <c r="AF672" s="22"/>
      <c r="AG672" s="22"/>
      <c r="AH672" s="22"/>
      <c r="AI672" s="22"/>
      <c r="AJ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110"/>
      <c r="Z673" s="109"/>
      <c r="AA673" s="109"/>
      <c r="AB673" s="109"/>
      <c r="AC673" s="8"/>
      <c r="AD673" s="22"/>
      <c r="AE673" s="8"/>
      <c r="AF673" s="22"/>
      <c r="AG673" s="22"/>
      <c r="AH673" s="22"/>
      <c r="AI673" s="22"/>
      <c r="AJ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110"/>
      <c r="Z674" s="109"/>
      <c r="AA674" s="109"/>
      <c r="AB674" s="109"/>
      <c r="AC674" s="8"/>
      <c r="AD674" s="22"/>
      <c r="AE674" s="8"/>
      <c r="AF674" s="22"/>
      <c r="AG674" s="22"/>
      <c r="AH674" s="22"/>
      <c r="AI674" s="22"/>
      <c r="AJ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110"/>
      <c r="Z675" s="109"/>
      <c r="AA675" s="109"/>
      <c r="AB675" s="109"/>
      <c r="AC675" s="8"/>
      <c r="AD675" s="22"/>
      <c r="AE675" s="8"/>
      <c r="AF675" s="22"/>
      <c r="AG675" s="22"/>
      <c r="AH675" s="22"/>
      <c r="AI675" s="22"/>
      <c r="AJ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110"/>
      <c r="Z676" s="109"/>
      <c r="AA676" s="109"/>
      <c r="AB676" s="109"/>
      <c r="AC676" s="8"/>
      <c r="AD676" s="22"/>
      <c r="AE676" s="8"/>
      <c r="AF676" s="22"/>
      <c r="AG676" s="22"/>
      <c r="AH676" s="22"/>
      <c r="AI676" s="22"/>
      <c r="AJ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110"/>
      <c r="Z677" s="109"/>
      <c r="AA677" s="109"/>
      <c r="AB677" s="109"/>
      <c r="AC677" s="8"/>
      <c r="AD677" s="22"/>
      <c r="AE677" s="8"/>
      <c r="AF677" s="22"/>
      <c r="AG677" s="22"/>
      <c r="AH677" s="22"/>
      <c r="AI677" s="22"/>
      <c r="AJ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110"/>
      <c r="Z678" s="109"/>
      <c r="AA678" s="109"/>
      <c r="AB678" s="109"/>
      <c r="AC678" s="8"/>
      <c r="AD678" s="22"/>
      <c r="AE678" s="8"/>
      <c r="AF678" s="22"/>
      <c r="AG678" s="22"/>
      <c r="AH678" s="22"/>
      <c r="AI678" s="22"/>
      <c r="AJ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110"/>
      <c r="Z679" s="109"/>
      <c r="AA679" s="109"/>
      <c r="AB679" s="109"/>
      <c r="AC679" s="8"/>
      <c r="AD679" s="22"/>
      <c r="AE679" s="8"/>
      <c r="AF679" s="22"/>
      <c r="AG679" s="22"/>
      <c r="AH679" s="22"/>
      <c r="AI679" s="22"/>
      <c r="AJ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110"/>
      <c r="Z680" s="109"/>
      <c r="AA680" s="109"/>
      <c r="AB680" s="109"/>
      <c r="AC680" s="8"/>
      <c r="AD680" s="22"/>
      <c r="AE680" s="8"/>
      <c r="AF680" s="22"/>
      <c r="AG680" s="22"/>
      <c r="AH680" s="22"/>
      <c r="AI680" s="22"/>
      <c r="AJ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110"/>
      <c r="Z681" s="109"/>
      <c r="AA681" s="109"/>
      <c r="AB681" s="109"/>
      <c r="AC681" s="8"/>
      <c r="AD681" s="22"/>
      <c r="AE681" s="8"/>
      <c r="AF681" s="22"/>
      <c r="AG681" s="22"/>
      <c r="AH681" s="22"/>
      <c r="AI681" s="22"/>
      <c r="AJ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110"/>
      <c r="Z682" s="109"/>
      <c r="AA682" s="109"/>
      <c r="AB682" s="109"/>
      <c r="AC682" s="8"/>
      <c r="AD682" s="22"/>
      <c r="AE682" s="8"/>
      <c r="AF682" s="22"/>
      <c r="AG682" s="22"/>
      <c r="AH682" s="22"/>
      <c r="AI682" s="22"/>
      <c r="AJ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110"/>
      <c r="Z683" s="109"/>
      <c r="AA683" s="109"/>
      <c r="AB683" s="109"/>
      <c r="AC683" s="8"/>
      <c r="AD683" s="22"/>
      <c r="AE683" s="8"/>
      <c r="AF683" s="22"/>
      <c r="AG683" s="22"/>
      <c r="AH683" s="22"/>
      <c r="AI683" s="22"/>
      <c r="AJ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110"/>
      <c r="Z684" s="109"/>
      <c r="AA684" s="109"/>
      <c r="AB684" s="109"/>
      <c r="AC684" s="8"/>
      <c r="AD684" s="22"/>
      <c r="AE684" s="8"/>
      <c r="AF684" s="22"/>
      <c r="AG684" s="22"/>
      <c r="AH684" s="22"/>
      <c r="AI684" s="22"/>
      <c r="AJ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110"/>
      <c r="Z685" s="109"/>
      <c r="AA685" s="109"/>
      <c r="AB685" s="109"/>
      <c r="AC685" s="8"/>
      <c r="AD685" s="22"/>
      <c r="AE685" s="8"/>
      <c r="AF685" s="22"/>
      <c r="AG685" s="22"/>
      <c r="AH685" s="22"/>
      <c r="AI685" s="22"/>
      <c r="AJ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110"/>
      <c r="Z686" s="109"/>
      <c r="AA686" s="109"/>
      <c r="AB686" s="109"/>
      <c r="AC686" s="8"/>
      <c r="AD686" s="22"/>
      <c r="AE686" s="8"/>
      <c r="AF686" s="22"/>
      <c r="AG686" s="22"/>
      <c r="AH686" s="22"/>
      <c r="AI686" s="22"/>
      <c r="AJ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110"/>
      <c r="Z687" s="109"/>
      <c r="AA687" s="109"/>
      <c r="AB687" s="109"/>
      <c r="AC687" s="8"/>
      <c r="AD687" s="22"/>
      <c r="AE687" s="8"/>
      <c r="AF687" s="22"/>
      <c r="AG687" s="22"/>
      <c r="AH687" s="22"/>
      <c r="AI687" s="22"/>
      <c r="AJ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110"/>
      <c r="Z688" s="109"/>
      <c r="AA688" s="109"/>
      <c r="AB688" s="109"/>
      <c r="AC688" s="8"/>
      <c r="AD688" s="22"/>
      <c r="AE688" s="8"/>
      <c r="AF688" s="22"/>
      <c r="AG688" s="22"/>
      <c r="AH688" s="22"/>
      <c r="AI688" s="22"/>
      <c r="AJ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110"/>
      <c r="Z689" s="109"/>
      <c r="AA689" s="109"/>
      <c r="AB689" s="109"/>
      <c r="AC689" s="8"/>
      <c r="AD689" s="22"/>
      <c r="AE689" s="8"/>
      <c r="AF689" s="22"/>
      <c r="AG689" s="22"/>
      <c r="AH689" s="22"/>
      <c r="AI689" s="22"/>
      <c r="AJ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110"/>
      <c r="Z690" s="109"/>
      <c r="AA690" s="109"/>
      <c r="AB690" s="109"/>
      <c r="AC690" s="8"/>
      <c r="AD690" s="22"/>
      <c r="AE690" s="8"/>
      <c r="AF690" s="22"/>
      <c r="AG690" s="22"/>
      <c r="AH690" s="22"/>
      <c r="AI690" s="22"/>
      <c r="AJ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110"/>
      <c r="Z691" s="109"/>
      <c r="AA691" s="109"/>
      <c r="AB691" s="109"/>
      <c r="AC691" s="8"/>
      <c r="AD691" s="22"/>
      <c r="AE691" s="8"/>
      <c r="AF691" s="22"/>
      <c r="AG691" s="22"/>
      <c r="AH691" s="22"/>
      <c r="AI691" s="22"/>
      <c r="AJ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110"/>
      <c r="Z692" s="109"/>
      <c r="AA692" s="109"/>
      <c r="AB692" s="109"/>
      <c r="AC692" s="8"/>
      <c r="AD692" s="22"/>
      <c r="AE692" s="8"/>
      <c r="AF692" s="22"/>
      <c r="AG692" s="22"/>
      <c r="AH692" s="22"/>
      <c r="AI692" s="22"/>
      <c r="AJ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110"/>
      <c r="Z693" s="109"/>
      <c r="AA693" s="109"/>
      <c r="AB693" s="109"/>
      <c r="AC693" s="8"/>
      <c r="AD693" s="22"/>
      <c r="AE693" s="8"/>
      <c r="AF693" s="22"/>
      <c r="AG693" s="22"/>
      <c r="AH693" s="22"/>
      <c r="AI693" s="22"/>
      <c r="AJ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110"/>
      <c r="Z694" s="109"/>
      <c r="AA694" s="109"/>
      <c r="AB694" s="109"/>
      <c r="AC694" s="8"/>
      <c r="AD694" s="22"/>
      <c r="AE694" s="8"/>
      <c r="AF694" s="22"/>
      <c r="AG694" s="22"/>
      <c r="AH694" s="22"/>
      <c r="AI694" s="22"/>
      <c r="AJ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110"/>
      <c r="Z695" s="109"/>
      <c r="AA695" s="109"/>
      <c r="AB695" s="109"/>
      <c r="AC695" s="8"/>
      <c r="AD695" s="22"/>
      <c r="AE695" s="8"/>
      <c r="AF695" s="22"/>
      <c r="AG695" s="22"/>
      <c r="AH695" s="22"/>
      <c r="AI695" s="22"/>
      <c r="AJ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110"/>
      <c r="Z696" s="109"/>
      <c r="AA696" s="109"/>
      <c r="AB696" s="109"/>
      <c r="AC696" s="8"/>
      <c r="AD696" s="22"/>
      <c r="AE696" s="8"/>
      <c r="AF696" s="22"/>
      <c r="AG696" s="22"/>
      <c r="AH696" s="22"/>
      <c r="AI696" s="22"/>
      <c r="AJ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110"/>
      <c r="Z697" s="109"/>
      <c r="AA697" s="109"/>
      <c r="AB697" s="109"/>
      <c r="AC697" s="8"/>
      <c r="AD697" s="22"/>
      <c r="AE697" s="8"/>
      <c r="AF697" s="22"/>
      <c r="AG697" s="22"/>
      <c r="AH697" s="22"/>
      <c r="AI697" s="22"/>
      <c r="AJ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110"/>
      <c r="Z698" s="109"/>
      <c r="AA698" s="109"/>
      <c r="AB698" s="109"/>
      <c r="AC698" s="8"/>
      <c r="AD698" s="22"/>
      <c r="AE698" s="8"/>
      <c r="AF698" s="22"/>
      <c r="AG698" s="22"/>
      <c r="AH698" s="22"/>
      <c r="AI698" s="22"/>
      <c r="AJ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110"/>
      <c r="Z699" s="109"/>
      <c r="AA699" s="109"/>
      <c r="AB699" s="109"/>
      <c r="AC699" s="8"/>
      <c r="AD699" s="22"/>
      <c r="AE699" s="8"/>
      <c r="AF699" s="22"/>
      <c r="AG699" s="22"/>
      <c r="AH699" s="22"/>
      <c r="AI699" s="22"/>
      <c r="AJ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110"/>
      <c r="Z700" s="109"/>
      <c r="AA700" s="109"/>
      <c r="AB700" s="109"/>
      <c r="AC700" s="8"/>
      <c r="AD700" s="22"/>
      <c r="AE700" s="8"/>
      <c r="AF700" s="22"/>
      <c r="AG700" s="22"/>
      <c r="AH700" s="22"/>
      <c r="AI700" s="22"/>
      <c r="AJ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110"/>
      <c r="Z701" s="109"/>
      <c r="AA701" s="109"/>
      <c r="AB701" s="109"/>
      <c r="AC701" s="8"/>
      <c r="AD701" s="22"/>
      <c r="AE701" s="8"/>
      <c r="AF701" s="22"/>
      <c r="AG701" s="22"/>
      <c r="AH701" s="22"/>
      <c r="AI701" s="22"/>
      <c r="AJ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110"/>
      <c r="Z702" s="109"/>
      <c r="AA702" s="109"/>
      <c r="AB702" s="109"/>
      <c r="AC702" s="8"/>
      <c r="AD702" s="22"/>
      <c r="AE702" s="8"/>
      <c r="AF702" s="22"/>
      <c r="AG702" s="22"/>
      <c r="AH702" s="22"/>
      <c r="AI702" s="22"/>
      <c r="AJ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110"/>
      <c r="Z703" s="109"/>
      <c r="AA703" s="109"/>
      <c r="AB703" s="109"/>
      <c r="AC703" s="8"/>
      <c r="AD703" s="22"/>
      <c r="AE703" s="8"/>
      <c r="AF703" s="22"/>
      <c r="AG703" s="22"/>
      <c r="AH703" s="22"/>
      <c r="AI703" s="22"/>
      <c r="AJ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110"/>
      <c r="Z704" s="109"/>
      <c r="AA704" s="109"/>
      <c r="AB704" s="109"/>
      <c r="AC704" s="8"/>
      <c r="AD704" s="22"/>
      <c r="AE704" s="8"/>
      <c r="AF704" s="22"/>
      <c r="AG704" s="22"/>
      <c r="AH704" s="22"/>
      <c r="AI704" s="22"/>
      <c r="AJ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110"/>
      <c r="Z705" s="109"/>
      <c r="AA705" s="109"/>
      <c r="AB705" s="109"/>
      <c r="AC705" s="8"/>
      <c r="AD705" s="22"/>
      <c r="AE705" s="8"/>
      <c r="AF705" s="22"/>
      <c r="AG705" s="22"/>
      <c r="AH705" s="22"/>
      <c r="AI705" s="22"/>
      <c r="AJ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110"/>
      <c r="Z706" s="109"/>
      <c r="AA706" s="109"/>
      <c r="AB706" s="109"/>
      <c r="AC706" s="8"/>
      <c r="AD706" s="22"/>
      <c r="AE706" s="8"/>
      <c r="AF706" s="22"/>
      <c r="AG706" s="22"/>
      <c r="AH706" s="22"/>
      <c r="AI706" s="22"/>
      <c r="AJ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110"/>
      <c r="Z707" s="109"/>
      <c r="AA707" s="109"/>
      <c r="AB707" s="109"/>
      <c r="AC707" s="8"/>
      <c r="AD707" s="22"/>
      <c r="AE707" s="8"/>
      <c r="AF707" s="22"/>
      <c r="AG707" s="22"/>
      <c r="AH707" s="22"/>
      <c r="AI707" s="22"/>
      <c r="AJ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110"/>
      <c r="Z708" s="109"/>
      <c r="AA708" s="109"/>
      <c r="AB708" s="109"/>
      <c r="AC708" s="8"/>
      <c r="AD708" s="22"/>
      <c r="AE708" s="8"/>
      <c r="AF708" s="22"/>
      <c r="AG708" s="22"/>
      <c r="AH708" s="22"/>
      <c r="AI708" s="22"/>
      <c r="AJ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110"/>
      <c r="Z709" s="109"/>
      <c r="AA709" s="109"/>
      <c r="AB709" s="109"/>
      <c r="AC709" s="8"/>
      <c r="AD709" s="22"/>
      <c r="AE709" s="8"/>
      <c r="AF709" s="22"/>
      <c r="AG709" s="22"/>
      <c r="AH709" s="22"/>
      <c r="AI709" s="22"/>
      <c r="AJ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110"/>
      <c r="Z710" s="109"/>
      <c r="AA710" s="109"/>
      <c r="AB710" s="109"/>
      <c r="AC710" s="8"/>
      <c r="AD710" s="22"/>
      <c r="AE710" s="8"/>
      <c r="AF710" s="22"/>
      <c r="AG710" s="22"/>
      <c r="AH710" s="22"/>
      <c r="AI710" s="22"/>
      <c r="AJ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110"/>
      <c r="Z711" s="109"/>
      <c r="AA711" s="109"/>
      <c r="AB711" s="109"/>
      <c r="AC711" s="8"/>
      <c r="AD711" s="22"/>
      <c r="AE711" s="8"/>
      <c r="AF711" s="22"/>
      <c r="AG711" s="22"/>
      <c r="AH711" s="22"/>
      <c r="AI711" s="22"/>
      <c r="AJ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110"/>
      <c r="Z712" s="109"/>
      <c r="AA712" s="109"/>
      <c r="AB712" s="109"/>
      <c r="AC712" s="8"/>
      <c r="AD712" s="22"/>
      <c r="AE712" s="8"/>
      <c r="AF712" s="22"/>
      <c r="AG712" s="22"/>
      <c r="AH712" s="22"/>
      <c r="AI712" s="22"/>
      <c r="AJ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110"/>
      <c r="Z713" s="109"/>
      <c r="AA713" s="109"/>
      <c r="AB713" s="109"/>
      <c r="AC713" s="8"/>
      <c r="AD713" s="22"/>
      <c r="AE713" s="8"/>
      <c r="AF713" s="22"/>
      <c r="AG713" s="22"/>
      <c r="AH713" s="22"/>
      <c r="AI713" s="22"/>
      <c r="AJ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110"/>
      <c r="Z714" s="109"/>
      <c r="AA714" s="109"/>
      <c r="AB714" s="109"/>
      <c r="AC714" s="8"/>
      <c r="AD714" s="22"/>
      <c r="AE714" s="8"/>
      <c r="AF714" s="22"/>
      <c r="AG714" s="22"/>
      <c r="AH714" s="22"/>
      <c r="AI714" s="22"/>
      <c r="AJ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110"/>
      <c r="Z715" s="109"/>
      <c r="AA715" s="109"/>
      <c r="AB715" s="109"/>
      <c r="AC715" s="8"/>
      <c r="AD715" s="22"/>
      <c r="AE715" s="8"/>
      <c r="AF715" s="22"/>
      <c r="AG715" s="22"/>
      <c r="AH715" s="22"/>
      <c r="AI715" s="22"/>
      <c r="AJ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110"/>
      <c r="Z716" s="109"/>
      <c r="AA716" s="109"/>
      <c r="AB716" s="109"/>
      <c r="AC716" s="8"/>
      <c r="AD716" s="22"/>
      <c r="AE716" s="8"/>
      <c r="AF716" s="22"/>
      <c r="AG716" s="22"/>
      <c r="AH716" s="22"/>
      <c r="AI716" s="22"/>
      <c r="AJ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110"/>
      <c r="Z717" s="109"/>
      <c r="AA717" s="109"/>
      <c r="AB717" s="109"/>
      <c r="AC717" s="8"/>
      <c r="AD717" s="22"/>
      <c r="AE717" s="8"/>
      <c r="AF717" s="22"/>
      <c r="AG717" s="22"/>
      <c r="AH717" s="22"/>
      <c r="AI717" s="22"/>
      <c r="AJ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110"/>
      <c r="Z718" s="109"/>
      <c r="AA718" s="109"/>
      <c r="AB718" s="109"/>
      <c r="AC718" s="8"/>
      <c r="AD718" s="22"/>
      <c r="AE718" s="8"/>
      <c r="AF718" s="22"/>
      <c r="AG718" s="22"/>
      <c r="AH718" s="22"/>
      <c r="AI718" s="22"/>
      <c r="AJ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110"/>
      <c r="Z719" s="109"/>
      <c r="AA719" s="109"/>
      <c r="AB719" s="109"/>
      <c r="AC719" s="8"/>
      <c r="AD719" s="22"/>
      <c r="AE719" s="8"/>
      <c r="AF719" s="22"/>
      <c r="AG719" s="22"/>
      <c r="AH719" s="22"/>
      <c r="AI719" s="22"/>
      <c r="AJ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110"/>
      <c r="Z720" s="109"/>
      <c r="AA720" s="109"/>
      <c r="AB720" s="109"/>
      <c r="AC720" s="8"/>
      <c r="AD720" s="22"/>
      <c r="AE720" s="8"/>
      <c r="AF720" s="22"/>
      <c r="AG720" s="22"/>
      <c r="AH720" s="22"/>
      <c r="AI720" s="22"/>
      <c r="AJ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110"/>
      <c r="Z721" s="109"/>
      <c r="AA721" s="109"/>
      <c r="AB721" s="109"/>
      <c r="AC721" s="8"/>
      <c r="AD721" s="22"/>
      <c r="AE721" s="8"/>
      <c r="AF721" s="22"/>
      <c r="AG721" s="22"/>
      <c r="AH721" s="22"/>
      <c r="AI721" s="22"/>
      <c r="AJ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110"/>
      <c r="Z722" s="109"/>
      <c r="AA722" s="109"/>
      <c r="AB722" s="109"/>
      <c r="AC722" s="8"/>
      <c r="AD722" s="22"/>
      <c r="AE722" s="8"/>
      <c r="AF722" s="22"/>
      <c r="AG722" s="22"/>
      <c r="AH722" s="22"/>
      <c r="AI722" s="22"/>
      <c r="AJ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110"/>
      <c r="Z723" s="109"/>
      <c r="AA723" s="109"/>
      <c r="AB723" s="109"/>
      <c r="AC723" s="8"/>
      <c r="AD723" s="22"/>
      <c r="AE723" s="8"/>
      <c r="AF723" s="22"/>
      <c r="AG723" s="22"/>
      <c r="AH723" s="22"/>
      <c r="AI723" s="22"/>
      <c r="AJ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110"/>
      <c r="Z724" s="109"/>
      <c r="AA724" s="109"/>
      <c r="AB724" s="109"/>
      <c r="AC724" s="8"/>
      <c r="AD724" s="22"/>
      <c r="AE724" s="8"/>
      <c r="AF724" s="22"/>
      <c r="AG724" s="22"/>
      <c r="AH724" s="22"/>
      <c r="AI724" s="22"/>
      <c r="AJ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110"/>
      <c r="Z725" s="109"/>
      <c r="AA725" s="109"/>
      <c r="AB725" s="109"/>
      <c r="AC725" s="8"/>
      <c r="AD725" s="22"/>
      <c r="AE725" s="8"/>
      <c r="AF725" s="22"/>
      <c r="AG725" s="22"/>
      <c r="AH725" s="22"/>
      <c r="AI725" s="22"/>
      <c r="AJ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110"/>
      <c r="Z726" s="109"/>
      <c r="AA726" s="109"/>
      <c r="AB726" s="109"/>
      <c r="AC726" s="8"/>
      <c r="AD726" s="22"/>
      <c r="AE726" s="8"/>
      <c r="AF726" s="22"/>
      <c r="AG726" s="22"/>
      <c r="AH726" s="22"/>
      <c r="AI726" s="22"/>
      <c r="AJ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110"/>
      <c r="Z727" s="109"/>
      <c r="AA727" s="109"/>
      <c r="AB727" s="109"/>
      <c r="AC727" s="8"/>
      <c r="AD727" s="22"/>
      <c r="AE727" s="8"/>
      <c r="AF727" s="22"/>
      <c r="AG727" s="22"/>
      <c r="AH727" s="22"/>
      <c r="AI727" s="22"/>
      <c r="AJ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110"/>
      <c r="Z728" s="109"/>
      <c r="AA728" s="109"/>
      <c r="AB728" s="109"/>
      <c r="AC728" s="8"/>
      <c r="AD728" s="22"/>
      <c r="AE728" s="8"/>
      <c r="AF728" s="22"/>
      <c r="AG728" s="22"/>
      <c r="AH728" s="22"/>
      <c r="AI728" s="22"/>
      <c r="AJ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110"/>
      <c r="Z729" s="109"/>
      <c r="AA729" s="109"/>
      <c r="AB729" s="109"/>
      <c r="AC729" s="8"/>
      <c r="AD729" s="22"/>
      <c r="AE729" s="8"/>
      <c r="AF729" s="22"/>
      <c r="AG729" s="22"/>
      <c r="AH729" s="22"/>
      <c r="AI729" s="22"/>
      <c r="AJ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110"/>
      <c r="Z730" s="109"/>
      <c r="AA730" s="109"/>
      <c r="AB730" s="109"/>
      <c r="AC730" s="8"/>
      <c r="AD730" s="22"/>
      <c r="AE730" s="8"/>
      <c r="AF730" s="22"/>
      <c r="AG730" s="22"/>
      <c r="AH730" s="22"/>
      <c r="AI730" s="22"/>
      <c r="AJ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110"/>
      <c r="Z731" s="109"/>
      <c r="AA731" s="109"/>
      <c r="AB731" s="109"/>
      <c r="AC731" s="8"/>
      <c r="AD731" s="22"/>
      <c r="AE731" s="8"/>
      <c r="AF731" s="22"/>
      <c r="AG731" s="22"/>
      <c r="AH731" s="22"/>
      <c r="AI731" s="22"/>
      <c r="AJ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110"/>
      <c r="Z732" s="109"/>
      <c r="AA732" s="109"/>
      <c r="AB732" s="109"/>
      <c r="AC732" s="8"/>
      <c r="AD732" s="22"/>
      <c r="AE732" s="8"/>
      <c r="AF732" s="22"/>
      <c r="AG732" s="22"/>
      <c r="AH732" s="22"/>
      <c r="AI732" s="22"/>
      <c r="AJ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110"/>
      <c r="Z733" s="109"/>
      <c r="AA733" s="109"/>
      <c r="AB733" s="109"/>
      <c r="AC733" s="8"/>
      <c r="AD733" s="22"/>
      <c r="AE733" s="8"/>
      <c r="AF733" s="22"/>
      <c r="AG733" s="22"/>
      <c r="AH733" s="22"/>
      <c r="AI733" s="22"/>
      <c r="AJ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110"/>
      <c r="Z734" s="109"/>
      <c r="AA734" s="109"/>
      <c r="AB734" s="109"/>
      <c r="AC734" s="8"/>
      <c r="AD734" s="22"/>
      <c r="AE734" s="8"/>
      <c r="AF734" s="22"/>
      <c r="AG734" s="22"/>
      <c r="AH734" s="22"/>
      <c r="AI734" s="22"/>
      <c r="AJ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110"/>
      <c r="Z735" s="109"/>
      <c r="AA735" s="109"/>
      <c r="AB735" s="109"/>
      <c r="AC735" s="8"/>
      <c r="AD735" s="22"/>
      <c r="AE735" s="8"/>
      <c r="AF735" s="22"/>
      <c r="AG735" s="22"/>
      <c r="AH735" s="22"/>
      <c r="AI735" s="22"/>
      <c r="AJ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110"/>
      <c r="Z736" s="109"/>
      <c r="AA736" s="109"/>
      <c r="AB736" s="109"/>
      <c r="AC736" s="8"/>
      <c r="AD736" s="22"/>
      <c r="AE736" s="8"/>
      <c r="AF736" s="22"/>
      <c r="AG736" s="22"/>
      <c r="AH736" s="22"/>
      <c r="AI736" s="22"/>
      <c r="AJ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110"/>
      <c r="Z737" s="109"/>
      <c r="AA737" s="109"/>
      <c r="AB737" s="109"/>
      <c r="AC737" s="8"/>
      <c r="AD737" s="22"/>
      <c r="AE737" s="8"/>
      <c r="AF737" s="22"/>
      <c r="AG737" s="22"/>
      <c r="AH737" s="22"/>
      <c r="AI737" s="22"/>
      <c r="AJ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110"/>
      <c r="Z738" s="109"/>
      <c r="AA738" s="109"/>
      <c r="AB738" s="109"/>
      <c r="AC738" s="8"/>
      <c r="AD738" s="22"/>
      <c r="AE738" s="8"/>
      <c r="AF738" s="22"/>
      <c r="AG738" s="22"/>
      <c r="AH738" s="22"/>
      <c r="AI738" s="22"/>
      <c r="AJ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110"/>
      <c r="Z739" s="109"/>
      <c r="AA739" s="109"/>
      <c r="AB739" s="109"/>
      <c r="AC739" s="8"/>
      <c r="AD739" s="22"/>
      <c r="AE739" s="8"/>
      <c r="AF739" s="22"/>
      <c r="AG739" s="22"/>
      <c r="AH739" s="22"/>
      <c r="AI739" s="22"/>
      <c r="AJ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110"/>
      <c r="Z740" s="109"/>
      <c r="AA740" s="109"/>
      <c r="AB740" s="109"/>
      <c r="AC740" s="8"/>
      <c r="AD740" s="22"/>
      <c r="AE740" s="8"/>
      <c r="AF740" s="22"/>
      <c r="AG740" s="22"/>
      <c r="AH740" s="22"/>
      <c r="AI740" s="22"/>
      <c r="AJ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110"/>
      <c r="Z741" s="109"/>
      <c r="AA741" s="109"/>
      <c r="AB741" s="109"/>
      <c r="AC741" s="8"/>
      <c r="AD741" s="22"/>
      <c r="AE741" s="8"/>
      <c r="AF741" s="22"/>
      <c r="AG741" s="22"/>
      <c r="AH741" s="22"/>
      <c r="AI741" s="22"/>
      <c r="AJ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110"/>
      <c r="Z742" s="109"/>
      <c r="AA742" s="109"/>
      <c r="AB742" s="109"/>
      <c r="AC742" s="8"/>
      <c r="AD742" s="22"/>
      <c r="AE742" s="8"/>
      <c r="AF742" s="22"/>
      <c r="AG742" s="22"/>
      <c r="AH742" s="22"/>
      <c r="AI742" s="22"/>
      <c r="AJ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110"/>
      <c r="Z743" s="109"/>
      <c r="AA743" s="109"/>
      <c r="AB743" s="109"/>
      <c r="AC743" s="8"/>
      <c r="AD743" s="22"/>
      <c r="AE743" s="8"/>
      <c r="AF743" s="22"/>
      <c r="AG743" s="22"/>
      <c r="AH743" s="22"/>
      <c r="AI743" s="22"/>
      <c r="AJ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110"/>
      <c r="Z744" s="109"/>
      <c r="AA744" s="109"/>
      <c r="AB744" s="109"/>
      <c r="AC744" s="8"/>
      <c r="AD744" s="22"/>
      <c r="AE744" s="8"/>
      <c r="AF744" s="22"/>
      <c r="AG744" s="22"/>
      <c r="AH744" s="22"/>
      <c r="AI744" s="22"/>
      <c r="AJ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110"/>
      <c r="Z745" s="109"/>
      <c r="AA745" s="109"/>
      <c r="AB745" s="109"/>
      <c r="AC745" s="8"/>
      <c r="AD745" s="22"/>
      <c r="AE745" s="8"/>
      <c r="AF745" s="22"/>
      <c r="AG745" s="22"/>
      <c r="AH745" s="22"/>
      <c r="AI745" s="22"/>
      <c r="AJ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110"/>
      <c r="Z746" s="109"/>
      <c r="AA746" s="109"/>
      <c r="AB746" s="109"/>
      <c r="AC746" s="8"/>
      <c r="AD746" s="22"/>
      <c r="AE746" s="8"/>
      <c r="AF746" s="22"/>
      <c r="AG746" s="22"/>
      <c r="AH746" s="22"/>
      <c r="AI746" s="22"/>
      <c r="AJ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110"/>
      <c r="Z747" s="109"/>
      <c r="AA747" s="109"/>
      <c r="AB747" s="109"/>
      <c r="AC747" s="8"/>
      <c r="AD747" s="22"/>
      <c r="AE747" s="8"/>
      <c r="AF747" s="22"/>
      <c r="AG747" s="22"/>
      <c r="AH747" s="22"/>
      <c r="AI747" s="22"/>
      <c r="AJ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110"/>
      <c r="Z748" s="109"/>
      <c r="AA748" s="109"/>
      <c r="AB748" s="109"/>
      <c r="AC748" s="8"/>
      <c r="AD748" s="22"/>
      <c r="AE748" s="8"/>
      <c r="AF748" s="22"/>
      <c r="AG748" s="22"/>
      <c r="AH748" s="22"/>
      <c r="AI748" s="22"/>
      <c r="AJ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110"/>
      <c r="Z749" s="109"/>
      <c r="AA749" s="109"/>
      <c r="AB749" s="109"/>
      <c r="AC749" s="8"/>
      <c r="AD749" s="22"/>
      <c r="AE749" s="8"/>
      <c r="AF749" s="22"/>
      <c r="AG749" s="22"/>
      <c r="AH749" s="22"/>
      <c r="AI749" s="22"/>
      <c r="AJ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110"/>
      <c r="Z750" s="109"/>
      <c r="AA750" s="109"/>
      <c r="AB750" s="109"/>
      <c r="AC750" s="8"/>
      <c r="AD750" s="22"/>
      <c r="AE750" s="8"/>
      <c r="AF750" s="22"/>
      <c r="AG750" s="22"/>
      <c r="AH750" s="22"/>
      <c r="AI750" s="22"/>
      <c r="AJ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110"/>
      <c r="Z751" s="109"/>
      <c r="AA751" s="109"/>
      <c r="AB751" s="109"/>
      <c r="AC751" s="8"/>
      <c r="AD751" s="22"/>
      <c r="AE751" s="8"/>
      <c r="AF751" s="22"/>
      <c r="AG751" s="22"/>
      <c r="AH751" s="22"/>
      <c r="AI751" s="22"/>
      <c r="AJ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110"/>
      <c r="Z752" s="109"/>
      <c r="AA752" s="109"/>
      <c r="AB752" s="109"/>
      <c r="AC752" s="8"/>
      <c r="AD752" s="22"/>
      <c r="AE752" s="8"/>
      <c r="AF752" s="22"/>
      <c r="AG752" s="22"/>
      <c r="AH752" s="22"/>
      <c r="AI752" s="22"/>
      <c r="AJ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110"/>
      <c r="Z753" s="109"/>
      <c r="AA753" s="109"/>
      <c r="AB753" s="109"/>
      <c r="AC753" s="8"/>
      <c r="AD753" s="22"/>
      <c r="AE753" s="8"/>
      <c r="AF753" s="22"/>
      <c r="AG753" s="22"/>
      <c r="AH753" s="22"/>
      <c r="AI753" s="22"/>
      <c r="AJ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110"/>
      <c r="Z754" s="109"/>
      <c r="AA754" s="109"/>
      <c r="AB754" s="109"/>
      <c r="AC754" s="8"/>
      <c r="AD754" s="22"/>
      <c r="AE754" s="8"/>
      <c r="AF754" s="22"/>
      <c r="AG754" s="22"/>
      <c r="AH754" s="22"/>
      <c r="AI754" s="22"/>
      <c r="AJ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110"/>
      <c r="Z755" s="109"/>
      <c r="AA755" s="109"/>
      <c r="AB755" s="109"/>
      <c r="AC755" s="8"/>
      <c r="AD755" s="22"/>
      <c r="AE755" s="8"/>
      <c r="AF755" s="22"/>
      <c r="AG755" s="22"/>
      <c r="AH755" s="22"/>
      <c r="AI755" s="22"/>
      <c r="AJ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110"/>
      <c r="Z756" s="109"/>
      <c r="AA756" s="109"/>
      <c r="AB756" s="109"/>
      <c r="AC756" s="8"/>
      <c r="AD756" s="22"/>
      <c r="AE756" s="8"/>
      <c r="AF756" s="22"/>
      <c r="AG756" s="22"/>
      <c r="AH756" s="22"/>
      <c r="AI756" s="22"/>
      <c r="AJ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110"/>
      <c r="Z757" s="109"/>
      <c r="AA757" s="109"/>
      <c r="AB757" s="109"/>
      <c r="AC757" s="8"/>
      <c r="AD757" s="22"/>
      <c r="AE757" s="8"/>
      <c r="AF757" s="22"/>
      <c r="AG757" s="22"/>
      <c r="AH757" s="22"/>
      <c r="AI757" s="22"/>
      <c r="AJ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110"/>
      <c r="Z758" s="109"/>
      <c r="AA758" s="109"/>
      <c r="AB758" s="109"/>
      <c r="AC758" s="8"/>
      <c r="AD758" s="22"/>
      <c r="AE758" s="8"/>
      <c r="AF758" s="22"/>
      <c r="AG758" s="22"/>
      <c r="AH758" s="22"/>
      <c r="AI758" s="22"/>
      <c r="AJ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110"/>
      <c r="Z759" s="109"/>
      <c r="AA759" s="109"/>
      <c r="AB759" s="109"/>
      <c r="AC759" s="8"/>
      <c r="AD759" s="22"/>
      <c r="AE759" s="8"/>
      <c r="AF759" s="22"/>
      <c r="AG759" s="22"/>
      <c r="AH759" s="22"/>
      <c r="AI759" s="22"/>
      <c r="AJ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110"/>
      <c r="Z760" s="109"/>
      <c r="AA760" s="109"/>
      <c r="AB760" s="109"/>
      <c r="AC760" s="8"/>
      <c r="AD760" s="22"/>
      <c r="AE760" s="8"/>
      <c r="AF760" s="22"/>
      <c r="AG760" s="22"/>
      <c r="AH760" s="22"/>
      <c r="AI760" s="22"/>
      <c r="AJ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110"/>
      <c r="Z761" s="109"/>
      <c r="AA761" s="109"/>
      <c r="AB761" s="109"/>
      <c r="AC761" s="8"/>
      <c r="AD761" s="22"/>
      <c r="AE761" s="8"/>
      <c r="AF761" s="22"/>
      <c r="AG761" s="22"/>
      <c r="AH761" s="22"/>
      <c r="AI761" s="22"/>
      <c r="AJ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110"/>
      <c r="Z762" s="109"/>
      <c r="AA762" s="109"/>
      <c r="AB762" s="109"/>
      <c r="AC762" s="8"/>
      <c r="AD762" s="22"/>
      <c r="AE762" s="8"/>
      <c r="AF762" s="22"/>
      <c r="AG762" s="22"/>
      <c r="AH762" s="22"/>
      <c r="AI762" s="22"/>
      <c r="AJ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110"/>
      <c r="Z763" s="109"/>
      <c r="AA763" s="109"/>
      <c r="AB763" s="109"/>
      <c r="AC763" s="8"/>
      <c r="AD763" s="22"/>
      <c r="AE763" s="8"/>
      <c r="AF763" s="22"/>
      <c r="AG763" s="22"/>
      <c r="AH763" s="22"/>
      <c r="AI763" s="22"/>
      <c r="AJ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110"/>
      <c r="Z764" s="109"/>
      <c r="AA764" s="109"/>
      <c r="AB764" s="109"/>
      <c r="AC764" s="8"/>
      <c r="AD764" s="22"/>
      <c r="AE764" s="8"/>
      <c r="AF764" s="22"/>
      <c r="AG764" s="22"/>
      <c r="AH764" s="22"/>
      <c r="AI764" s="22"/>
      <c r="AJ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110"/>
      <c r="Z765" s="109"/>
      <c r="AA765" s="109"/>
      <c r="AB765" s="109"/>
      <c r="AC765" s="8"/>
      <c r="AD765" s="22"/>
      <c r="AE765" s="8"/>
      <c r="AF765" s="22"/>
      <c r="AG765" s="22"/>
      <c r="AH765" s="22"/>
      <c r="AI765" s="22"/>
      <c r="AJ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110"/>
      <c r="Z766" s="109"/>
      <c r="AA766" s="109"/>
      <c r="AB766" s="109"/>
      <c r="AC766" s="8"/>
      <c r="AD766" s="22"/>
      <c r="AE766" s="8"/>
      <c r="AF766" s="22"/>
      <c r="AG766" s="22"/>
      <c r="AH766" s="22"/>
      <c r="AI766" s="22"/>
      <c r="AJ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110"/>
      <c r="Z767" s="109"/>
      <c r="AA767" s="109"/>
      <c r="AB767" s="109"/>
      <c r="AC767" s="8"/>
      <c r="AD767" s="22"/>
      <c r="AE767" s="8"/>
      <c r="AF767" s="22"/>
      <c r="AG767" s="22"/>
      <c r="AH767" s="22"/>
      <c r="AI767" s="22"/>
      <c r="AJ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110"/>
      <c r="Z768" s="109"/>
      <c r="AA768" s="109"/>
      <c r="AB768" s="109"/>
      <c r="AC768" s="8"/>
      <c r="AD768" s="22"/>
      <c r="AE768" s="8"/>
      <c r="AF768" s="22"/>
      <c r="AG768" s="22"/>
      <c r="AH768" s="22"/>
      <c r="AI768" s="22"/>
      <c r="AJ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110"/>
      <c r="Z769" s="109"/>
      <c r="AA769" s="109"/>
      <c r="AB769" s="109"/>
      <c r="AC769" s="8"/>
      <c r="AD769" s="22"/>
      <c r="AE769" s="8"/>
      <c r="AF769" s="22"/>
      <c r="AG769" s="22"/>
      <c r="AH769" s="22"/>
      <c r="AI769" s="22"/>
      <c r="AJ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110"/>
      <c r="Z770" s="109"/>
      <c r="AA770" s="109"/>
      <c r="AB770" s="109"/>
      <c r="AC770" s="8"/>
      <c r="AD770" s="22"/>
      <c r="AE770" s="8"/>
      <c r="AF770" s="22"/>
      <c r="AG770" s="22"/>
      <c r="AH770" s="22"/>
      <c r="AI770" s="22"/>
      <c r="AJ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110"/>
      <c r="Z771" s="109"/>
      <c r="AA771" s="109"/>
      <c r="AB771" s="109"/>
      <c r="AC771" s="8"/>
      <c r="AD771" s="22"/>
      <c r="AE771" s="8"/>
      <c r="AF771" s="22"/>
      <c r="AG771" s="22"/>
      <c r="AH771" s="22"/>
      <c r="AI771" s="22"/>
      <c r="AJ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110"/>
      <c r="Z772" s="109"/>
      <c r="AA772" s="109"/>
      <c r="AB772" s="109"/>
      <c r="AC772" s="8"/>
      <c r="AD772" s="22"/>
      <c r="AE772" s="8"/>
      <c r="AF772" s="22"/>
      <c r="AG772" s="22"/>
      <c r="AH772" s="22"/>
      <c r="AI772" s="22"/>
      <c r="AJ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110"/>
      <c r="Z773" s="109"/>
      <c r="AA773" s="109"/>
      <c r="AB773" s="109"/>
      <c r="AC773" s="8"/>
      <c r="AD773" s="22"/>
      <c r="AE773" s="8"/>
      <c r="AF773" s="22"/>
      <c r="AG773" s="22"/>
      <c r="AH773" s="22"/>
      <c r="AI773" s="22"/>
      <c r="AJ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110"/>
      <c r="Z774" s="109"/>
      <c r="AA774" s="109"/>
      <c r="AB774" s="109"/>
      <c r="AC774" s="8"/>
      <c r="AD774" s="22"/>
      <c r="AE774" s="8"/>
      <c r="AF774" s="22"/>
      <c r="AG774" s="22"/>
      <c r="AH774" s="22"/>
      <c r="AI774" s="22"/>
      <c r="AJ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110"/>
      <c r="Z775" s="109"/>
      <c r="AA775" s="109"/>
      <c r="AB775" s="109"/>
      <c r="AC775" s="8"/>
      <c r="AD775" s="22"/>
      <c r="AE775" s="8"/>
      <c r="AF775" s="22"/>
      <c r="AG775" s="22"/>
      <c r="AH775" s="22"/>
      <c r="AI775" s="22"/>
      <c r="AJ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110"/>
      <c r="Z776" s="109"/>
      <c r="AA776" s="109"/>
      <c r="AB776" s="109"/>
      <c r="AC776" s="8"/>
      <c r="AD776" s="22"/>
      <c r="AE776" s="8"/>
      <c r="AF776" s="22"/>
      <c r="AG776" s="22"/>
      <c r="AH776" s="22"/>
      <c r="AI776" s="22"/>
      <c r="AJ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110"/>
      <c r="Z777" s="109"/>
      <c r="AA777" s="109"/>
      <c r="AB777" s="109"/>
      <c r="AC777" s="8"/>
      <c r="AD777" s="22"/>
      <c r="AE777" s="8"/>
      <c r="AF777" s="22"/>
      <c r="AG777" s="22"/>
      <c r="AH777" s="22"/>
      <c r="AI777" s="22"/>
      <c r="AJ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110"/>
      <c r="Z778" s="109"/>
      <c r="AA778" s="109"/>
      <c r="AB778" s="109"/>
      <c r="AC778" s="8"/>
      <c r="AD778" s="22"/>
      <c r="AE778" s="8"/>
      <c r="AF778" s="22"/>
      <c r="AG778" s="22"/>
      <c r="AH778" s="22"/>
      <c r="AI778" s="22"/>
      <c r="AJ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110"/>
      <c r="Z779" s="109"/>
      <c r="AA779" s="109"/>
      <c r="AB779" s="109"/>
      <c r="AC779" s="8"/>
      <c r="AD779" s="22"/>
      <c r="AE779" s="8"/>
      <c r="AF779" s="22"/>
      <c r="AG779" s="22"/>
      <c r="AH779" s="22"/>
      <c r="AI779" s="22"/>
      <c r="AJ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110"/>
      <c r="Z780" s="109"/>
      <c r="AA780" s="109"/>
      <c r="AB780" s="109"/>
      <c r="AC780" s="8"/>
      <c r="AD780" s="22"/>
      <c r="AE780" s="8"/>
      <c r="AF780" s="22"/>
      <c r="AG780" s="22"/>
      <c r="AH780" s="22"/>
      <c r="AI780" s="22"/>
      <c r="AJ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110"/>
      <c r="Z781" s="109"/>
      <c r="AA781" s="109"/>
      <c r="AB781" s="109"/>
      <c r="AC781" s="8"/>
      <c r="AD781" s="22"/>
      <c r="AE781" s="8"/>
      <c r="AF781" s="22"/>
      <c r="AG781" s="22"/>
      <c r="AH781" s="22"/>
      <c r="AI781" s="22"/>
      <c r="AJ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110"/>
      <c r="Z782" s="109"/>
      <c r="AA782" s="109"/>
      <c r="AB782" s="109"/>
      <c r="AC782" s="8"/>
      <c r="AD782" s="22"/>
      <c r="AE782" s="8"/>
      <c r="AF782" s="22"/>
      <c r="AG782" s="22"/>
      <c r="AH782" s="22"/>
      <c r="AI782" s="22"/>
      <c r="AJ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110"/>
      <c r="Z783" s="109"/>
      <c r="AA783" s="109"/>
      <c r="AB783" s="109"/>
      <c r="AC783" s="8"/>
      <c r="AD783" s="22"/>
      <c r="AE783" s="8"/>
      <c r="AF783" s="22"/>
      <c r="AG783" s="22"/>
      <c r="AH783" s="22"/>
      <c r="AI783" s="22"/>
      <c r="AJ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110"/>
      <c r="Z784" s="109"/>
      <c r="AA784" s="109"/>
      <c r="AB784" s="109"/>
      <c r="AC784" s="8"/>
      <c r="AD784" s="22"/>
      <c r="AE784" s="8"/>
      <c r="AF784" s="22"/>
      <c r="AG784" s="22"/>
      <c r="AH784" s="22"/>
      <c r="AI784" s="22"/>
      <c r="AJ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110"/>
      <c r="Z785" s="109"/>
      <c r="AA785" s="109"/>
      <c r="AB785" s="109"/>
      <c r="AC785" s="8"/>
      <c r="AD785" s="22"/>
      <c r="AE785" s="8"/>
      <c r="AF785" s="22"/>
      <c r="AG785" s="22"/>
      <c r="AH785" s="22"/>
      <c r="AI785" s="22"/>
      <c r="AJ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110"/>
      <c r="Z786" s="109"/>
      <c r="AA786" s="109"/>
      <c r="AB786" s="109"/>
      <c r="AC786" s="8"/>
      <c r="AD786" s="22"/>
      <c r="AE786" s="8"/>
      <c r="AF786" s="22"/>
      <c r="AG786" s="22"/>
      <c r="AH786" s="22"/>
      <c r="AI786" s="22"/>
      <c r="AJ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110"/>
      <c r="Z787" s="109"/>
      <c r="AA787" s="109"/>
      <c r="AB787" s="109"/>
      <c r="AC787" s="8"/>
      <c r="AD787" s="22"/>
      <c r="AE787" s="8"/>
      <c r="AF787" s="22"/>
      <c r="AG787" s="22"/>
      <c r="AH787" s="22"/>
      <c r="AI787" s="22"/>
      <c r="AJ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110"/>
      <c r="Z788" s="109"/>
      <c r="AA788" s="109"/>
      <c r="AB788" s="109"/>
      <c r="AC788" s="8"/>
      <c r="AD788" s="22"/>
      <c r="AE788" s="8"/>
      <c r="AF788" s="22"/>
      <c r="AG788" s="22"/>
      <c r="AH788" s="22"/>
      <c r="AI788" s="22"/>
      <c r="AJ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110"/>
      <c r="Z789" s="109"/>
      <c r="AA789" s="109"/>
      <c r="AB789" s="109"/>
      <c r="AC789" s="8"/>
      <c r="AD789" s="22"/>
      <c r="AE789" s="8"/>
      <c r="AF789" s="22"/>
      <c r="AG789" s="22"/>
      <c r="AH789" s="22"/>
      <c r="AI789" s="22"/>
      <c r="AJ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110"/>
      <c r="Z790" s="109"/>
      <c r="AA790" s="109"/>
      <c r="AB790" s="109"/>
      <c r="AC790" s="8"/>
      <c r="AD790" s="22"/>
      <c r="AE790" s="8"/>
      <c r="AF790" s="22"/>
      <c r="AG790" s="22"/>
      <c r="AH790" s="22"/>
      <c r="AI790" s="22"/>
      <c r="AJ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110"/>
      <c r="Z791" s="109"/>
      <c r="AA791" s="109"/>
      <c r="AB791" s="109"/>
      <c r="AC791" s="8"/>
      <c r="AD791" s="22"/>
      <c r="AE791" s="8"/>
      <c r="AF791" s="22"/>
      <c r="AG791" s="22"/>
      <c r="AH791" s="22"/>
      <c r="AI791" s="22"/>
      <c r="AJ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110"/>
      <c r="Z792" s="109"/>
      <c r="AA792" s="109"/>
      <c r="AB792" s="109"/>
      <c r="AC792" s="8"/>
      <c r="AD792" s="22"/>
      <c r="AE792" s="8"/>
      <c r="AF792" s="22"/>
      <c r="AG792" s="22"/>
      <c r="AH792" s="22"/>
      <c r="AI792" s="22"/>
      <c r="AJ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110"/>
      <c r="Z793" s="109"/>
      <c r="AA793" s="109"/>
      <c r="AB793" s="109"/>
      <c r="AC793" s="8"/>
      <c r="AD793" s="22"/>
      <c r="AE793" s="8"/>
      <c r="AF793" s="22"/>
      <c r="AG793" s="22"/>
      <c r="AH793" s="22"/>
      <c r="AI793" s="22"/>
      <c r="AJ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110"/>
      <c r="Z794" s="109"/>
      <c r="AA794" s="109"/>
      <c r="AB794" s="109"/>
      <c r="AC794" s="8"/>
      <c r="AD794" s="22"/>
      <c r="AE794" s="8"/>
      <c r="AF794" s="22"/>
      <c r="AG794" s="22"/>
      <c r="AH794" s="22"/>
      <c r="AI794" s="22"/>
      <c r="AJ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110"/>
      <c r="Z795" s="109"/>
      <c r="AA795" s="109"/>
      <c r="AB795" s="109"/>
      <c r="AC795" s="8"/>
      <c r="AD795" s="22"/>
      <c r="AE795" s="8"/>
      <c r="AF795" s="22"/>
      <c r="AG795" s="22"/>
      <c r="AH795" s="22"/>
      <c r="AI795" s="22"/>
      <c r="AJ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110"/>
      <c r="Z796" s="109"/>
      <c r="AA796" s="109"/>
      <c r="AB796" s="109"/>
      <c r="AC796" s="8"/>
      <c r="AD796" s="22"/>
      <c r="AE796" s="8"/>
      <c r="AF796" s="22"/>
      <c r="AG796" s="22"/>
      <c r="AH796" s="22"/>
      <c r="AI796" s="22"/>
      <c r="AJ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110"/>
      <c r="Z797" s="109"/>
      <c r="AA797" s="109"/>
      <c r="AB797" s="109"/>
      <c r="AC797" s="8"/>
      <c r="AD797" s="22"/>
      <c r="AE797" s="8"/>
      <c r="AF797" s="22"/>
      <c r="AG797" s="22"/>
      <c r="AH797" s="22"/>
      <c r="AI797" s="22"/>
      <c r="AJ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110"/>
      <c r="Z798" s="109"/>
      <c r="AA798" s="109"/>
      <c r="AB798" s="109"/>
      <c r="AC798" s="8"/>
      <c r="AD798" s="22"/>
      <c r="AE798" s="8"/>
      <c r="AF798" s="22"/>
      <c r="AG798" s="22"/>
      <c r="AH798" s="22"/>
      <c r="AI798" s="22"/>
      <c r="AJ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110"/>
      <c r="Z799" s="109"/>
      <c r="AA799" s="109"/>
      <c r="AB799" s="109"/>
      <c r="AC799" s="8"/>
      <c r="AD799" s="22"/>
      <c r="AE799" s="8"/>
      <c r="AF799" s="22"/>
      <c r="AG799" s="22"/>
      <c r="AH799" s="22"/>
      <c r="AI799" s="22"/>
      <c r="AJ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110"/>
      <c r="Z800" s="109"/>
      <c r="AA800" s="109"/>
      <c r="AB800" s="109"/>
      <c r="AC800" s="8"/>
      <c r="AD800" s="22"/>
      <c r="AE800" s="8"/>
      <c r="AF800" s="22"/>
      <c r="AG800" s="22"/>
      <c r="AH800" s="22"/>
      <c r="AI800" s="22"/>
      <c r="AJ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110"/>
      <c r="Z801" s="109"/>
      <c r="AA801" s="109"/>
      <c r="AB801" s="109"/>
      <c r="AC801" s="8"/>
      <c r="AD801" s="22"/>
      <c r="AE801" s="8"/>
      <c r="AF801" s="22"/>
      <c r="AG801" s="22"/>
      <c r="AH801" s="22"/>
      <c r="AI801" s="22"/>
      <c r="AJ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110"/>
      <c r="Z802" s="109"/>
      <c r="AA802" s="109"/>
      <c r="AB802" s="109"/>
      <c r="AC802" s="8"/>
      <c r="AD802" s="22"/>
      <c r="AE802" s="8"/>
      <c r="AF802" s="22"/>
      <c r="AG802" s="22"/>
      <c r="AH802" s="22"/>
      <c r="AI802" s="22"/>
      <c r="AJ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110"/>
      <c r="Z803" s="109"/>
      <c r="AA803" s="109"/>
      <c r="AB803" s="109"/>
      <c r="AC803" s="8"/>
      <c r="AD803" s="22"/>
      <c r="AE803" s="8"/>
      <c r="AF803" s="22"/>
      <c r="AG803" s="22"/>
      <c r="AH803" s="22"/>
      <c r="AI803" s="22"/>
      <c r="AJ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110"/>
      <c r="Z804" s="109"/>
      <c r="AA804" s="109"/>
      <c r="AB804" s="109"/>
      <c r="AC804" s="8"/>
      <c r="AD804" s="22"/>
      <c r="AE804" s="8"/>
      <c r="AF804" s="22"/>
      <c r="AG804" s="22"/>
      <c r="AH804" s="22"/>
      <c r="AI804" s="22"/>
      <c r="AJ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110"/>
      <c r="Z805" s="109"/>
      <c r="AA805" s="109"/>
      <c r="AB805" s="109"/>
      <c r="AC805" s="8"/>
      <c r="AD805" s="22"/>
      <c r="AE805" s="8"/>
      <c r="AF805" s="22"/>
      <c r="AG805" s="22"/>
      <c r="AH805" s="22"/>
      <c r="AI805" s="22"/>
      <c r="AJ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110"/>
      <c r="Z806" s="109"/>
      <c r="AA806" s="109"/>
      <c r="AB806" s="109"/>
      <c r="AC806" s="8"/>
      <c r="AD806" s="22"/>
      <c r="AE806" s="8"/>
      <c r="AF806" s="22"/>
      <c r="AG806" s="22"/>
      <c r="AH806" s="22"/>
      <c r="AI806" s="22"/>
      <c r="AJ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110"/>
      <c r="Z807" s="109"/>
      <c r="AA807" s="109"/>
      <c r="AB807" s="109"/>
      <c r="AC807" s="8"/>
      <c r="AD807" s="22"/>
      <c r="AE807" s="8"/>
      <c r="AF807" s="22"/>
      <c r="AG807" s="22"/>
      <c r="AH807" s="22"/>
      <c r="AI807" s="22"/>
      <c r="AJ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110"/>
      <c r="Z808" s="109"/>
      <c r="AA808" s="109"/>
      <c r="AB808" s="109"/>
      <c r="AC808" s="8"/>
      <c r="AD808" s="22"/>
      <c r="AE808" s="8"/>
      <c r="AF808" s="22"/>
      <c r="AG808" s="22"/>
      <c r="AH808" s="22"/>
      <c r="AI808" s="22"/>
      <c r="AJ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110"/>
      <c r="Z809" s="109"/>
      <c r="AA809" s="109"/>
      <c r="AB809" s="109"/>
      <c r="AC809" s="8"/>
      <c r="AD809" s="22"/>
      <c r="AE809" s="8"/>
      <c r="AF809" s="22"/>
      <c r="AG809" s="22"/>
      <c r="AH809" s="22"/>
      <c r="AI809" s="22"/>
      <c r="AJ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110"/>
      <c r="Z810" s="109"/>
      <c r="AA810" s="109"/>
      <c r="AB810" s="109"/>
      <c r="AC810" s="8"/>
      <c r="AD810" s="22"/>
      <c r="AE810" s="8"/>
      <c r="AF810" s="22"/>
      <c r="AG810" s="22"/>
      <c r="AH810" s="22"/>
      <c r="AI810" s="22"/>
      <c r="AJ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110"/>
      <c r="Z811" s="109"/>
      <c r="AA811" s="109"/>
      <c r="AB811" s="109"/>
      <c r="AC811" s="8"/>
      <c r="AD811" s="22"/>
      <c r="AE811" s="8"/>
      <c r="AF811" s="22"/>
      <c r="AG811" s="22"/>
      <c r="AH811" s="22"/>
      <c r="AI811" s="22"/>
      <c r="AJ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110"/>
      <c r="Z812" s="109"/>
      <c r="AA812" s="109"/>
      <c r="AB812" s="109"/>
      <c r="AC812" s="8"/>
      <c r="AD812" s="22"/>
      <c r="AE812" s="8"/>
      <c r="AF812" s="22"/>
      <c r="AG812" s="22"/>
      <c r="AH812" s="22"/>
      <c r="AI812" s="22"/>
      <c r="AJ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110"/>
      <c r="Z813" s="109"/>
      <c r="AA813" s="109"/>
      <c r="AB813" s="109"/>
      <c r="AC813" s="8"/>
      <c r="AD813" s="22"/>
      <c r="AE813" s="8"/>
      <c r="AF813" s="22"/>
      <c r="AG813" s="22"/>
      <c r="AH813" s="22"/>
      <c r="AI813" s="22"/>
      <c r="AJ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110"/>
      <c r="Z814" s="109"/>
      <c r="AA814" s="109"/>
      <c r="AB814" s="109"/>
      <c r="AC814" s="8"/>
      <c r="AD814" s="22"/>
      <c r="AE814" s="8"/>
      <c r="AF814" s="22"/>
      <c r="AG814" s="22"/>
      <c r="AH814" s="22"/>
      <c r="AI814" s="22"/>
      <c r="AJ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110"/>
      <c r="Z815" s="109"/>
      <c r="AA815" s="109"/>
      <c r="AB815" s="109"/>
      <c r="AC815" s="8"/>
      <c r="AD815" s="22"/>
      <c r="AE815" s="8"/>
      <c r="AF815" s="22"/>
      <c r="AG815" s="22"/>
      <c r="AH815" s="22"/>
      <c r="AI815" s="22"/>
      <c r="AJ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110"/>
      <c r="Z816" s="109"/>
      <c r="AA816" s="109"/>
      <c r="AB816" s="109"/>
      <c r="AC816" s="8"/>
      <c r="AD816" s="22"/>
      <c r="AE816" s="8"/>
      <c r="AF816" s="22"/>
      <c r="AG816" s="22"/>
      <c r="AH816" s="22"/>
      <c r="AI816" s="22"/>
      <c r="AJ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110"/>
      <c r="Z817" s="109"/>
      <c r="AA817" s="109"/>
      <c r="AB817" s="109"/>
      <c r="AC817" s="8"/>
      <c r="AD817" s="22"/>
      <c r="AE817" s="8"/>
      <c r="AF817" s="22"/>
      <c r="AG817" s="22"/>
      <c r="AH817" s="22"/>
      <c r="AI817" s="22"/>
      <c r="AJ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110"/>
      <c r="Z818" s="109"/>
      <c r="AA818" s="109"/>
      <c r="AB818" s="109"/>
      <c r="AC818" s="8"/>
      <c r="AD818" s="22"/>
      <c r="AE818" s="8"/>
      <c r="AF818" s="22"/>
      <c r="AG818" s="22"/>
      <c r="AH818" s="22"/>
      <c r="AI818" s="22"/>
      <c r="AJ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110"/>
      <c r="Z819" s="109"/>
      <c r="AA819" s="109"/>
      <c r="AB819" s="109"/>
      <c r="AC819" s="8"/>
      <c r="AD819" s="22"/>
      <c r="AE819" s="8"/>
      <c r="AF819" s="22"/>
      <c r="AG819" s="22"/>
      <c r="AH819" s="22"/>
      <c r="AI819" s="22"/>
      <c r="AJ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110"/>
      <c r="Z820" s="109"/>
      <c r="AA820" s="109"/>
      <c r="AB820" s="109"/>
      <c r="AC820" s="8"/>
      <c r="AD820" s="22"/>
      <c r="AE820" s="8"/>
      <c r="AF820" s="22"/>
      <c r="AG820" s="22"/>
      <c r="AH820" s="22"/>
      <c r="AI820" s="22"/>
      <c r="AJ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110"/>
      <c r="Z821" s="109"/>
      <c r="AA821" s="109"/>
      <c r="AB821" s="109"/>
      <c r="AC821" s="8"/>
      <c r="AD821" s="22"/>
      <c r="AE821" s="8"/>
      <c r="AF821" s="22"/>
      <c r="AG821" s="22"/>
      <c r="AH821" s="22"/>
      <c r="AI821" s="22"/>
      <c r="AJ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110"/>
      <c r="Z822" s="109"/>
      <c r="AA822" s="109"/>
      <c r="AB822" s="109"/>
      <c r="AC822" s="8"/>
      <c r="AD822" s="22"/>
      <c r="AE822" s="8"/>
      <c r="AF822" s="22"/>
      <c r="AG822" s="22"/>
      <c r="AH822" s="22"/>
      <c r="AI822" s="22"/>
      <c r="AJ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110"/>
      <c r="Z823" s="109"/>
      <c r="AA823" s="109"/>
      <c r="AB823" s="109"/>
      <c r="AC823" s="8"/>
      <c r="AD823" s="22"/>
      <c r="AE823" s="8"/>
      <c r="AF823" s="22"/>
      <c r="AG823" s="22"/>
      <c r="AH823" s="22"/>
      <c r="AI823" s="22"/>
      <c r="AJ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110"/>
      <c r="Z824" s="109"/>
      <c r="AA824" s="109"/>
      <c r="AB824" s="109"/>
      <c r="AC824" s="8"/>
      <c r="AD824" s="22"/>
      <c r="AE824" s="8"/>
      <c r="AF824" s="22"/>
      <c r="AG824" s="22"/>
      <c r="AH824" s="22"/>
      <c r="AI824" s="22"/>
      <c r="AJ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110"/>
      <c r="Z825" s="109"/>
      <c r="AA825" s="109"/>
      <c r="AB825" s="109"/>
      <c r="AC825" s="8"/>
      <c r="AD825" s="22"/>
      <c r="AE825" s="8"/>
      <c r="AF825" s="22"/>
      <c r="AG825" s="22"/>
      <c r="AH825" s="22"/>
      <c r="AI825" s="22"/>
      <c r="AJ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110"/>
      <c r="Z826" s="109"/>
      <c r="AA826" s="109"/>
      <c r="AB826" s="109"/>
      <c r="AC826" s="8"/>
      <c r="AD826" s="22"/>
      <c r="AE826" s="8"/>
      <c r="AF826" s="22"/>
      <c r="AG826" s="22"/>
      <c r="AH826" s="22"/>
      <c r="AI826" s="22"/>
      <c r="AJ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110"/>
      <c r="Z827" s="109"/>
      <c r="AA827" s="109"/>
      <c r="AB827" s="109"/>
      <c r="AC827" s="8"/>
      <c r="AD827" s="22"/>
      <c r="AE827" s="8"/>
      <c r="AF827" s="22"/>
      <c r="AG827" s="22"/>
      <c r="AH827" s="22"/>
      <c r="AI827" s="22"/>
      <c r="AJ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110"/>
      <c r="Z828" s="109"/>
      <c r="AA828" s="109"/>
      <c r="AB828" s="109"/>
      <c r="AC828" s="8"/>
      <c r="AD828" s="22"/>
      <c r="AE828" s="8"/>
      <c r="AF828" s="22"/>
      <c r="AG828" s="22"/>
      <c r="AH828" s="22"/>
      <c r="AI828" s="22"/>
      <c r="AJ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110"/>
      <c r="Z829" s="109"/>
      <c r="AA829" s="109"/>
      <c r="AB829" s="109"/>
      <c r="AC829" s="8"/>
      <c r="AD829" s="22"/>
      <c r="AE829" s="8"/>
      <c r="AF829" s="22"/>
      <c r="AG829" s="22"/>
      <c r="AH829" s="22"/>
      <c r="AI829" s="22"/>
      <c r="AJ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110"/>
      <c r="Z830" s="109"/>
      <c r="AA830" s="109"/>
      <c r="AB830" s="109"/>
      <c r="AC830" s="8"/>
      <c r="AD830" s="22"/>
      <c r="AE830" s="8"/>
      <c r="AF830" s="22"/>
      <c r="AG830" s="22"/>
      <c r="AH830" s="22"/>
      <c r="AI830" s="22"/>
      <c r="AJ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110"/>
      <c r="Z831" s="109"/>
      <c r="AA831" s="109"/>
      <c r="AB831" s="109"/>
      <c r="AC831" s="8"/>
      <c r="AD831" s="22"/>
      <c r="AE831" s="8"/>
      <c r="AF831" s="22"/>
      <c r="AG831" s="22"/>
      <c r="AH831" s="22"/>
      <c r="AI831" s="22"/>
      <c r="AJ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110"/>
      <c r="Z832" s="109"/>
      <c r="AA832" s="109"/>
      <c r="AB832" s="109"/>
      <c r="AC832" s="8"/>
      <c r="AD832" s="22"/>
      <c r="AE832" s="8"/>
      <c r="AF832" s="22"/>
      <c r="AG832" s="22"/>
      <c r="AH832" s="22"/>
      <c r="AI832" s="22"/>
      <c r="AJ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110"/>
      <c r="Z833" s="109"/>
      <c r="AA833" s="109"/>
      <c r="AB833" s="109"/>
      <c r="AC833" s="8"/>
      <c r="AD833" s="22"/>
      <c r="AE833" s="8"/>
      <c r="AF833" s="22"/>
      <c r="AG833" s="22"/>
      <c r="AH833" s="22"/>
      <c r="AI833" s="22"/>
      <c r="AJ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110"/>
      <c r="Z834" s="109"/>
      <c r="AA834" s="109"/>
      <c r="AB834" s="109"/>
      <c r="AC834" s="8"/>
      <c r="AD834" s="22"/>
      <c r="AE834" s="8"/>
      <c r="AF834" s="22"/>
      <c r="AG834" s="22"/>
      <c r="AH834" s="22"/>
      <c r="AI834" s="22"/>
      <c r="AJ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110"/>
      <c r="Z835" s="109"/>
      <c r="AA835" s="109"/>
      <c r="AB835" s="109"/>
      <c r="AC835" s="8"/>
      <c r="AD835" s="22"/>
      <c r="AE835" s="8"/>
      <c r="AF835" s="22"/>
      <c r="AG835" s="22"/>
      <c r="AH835" s="22"/>
      <c r="AI835" s="22"/>
      <c r="AJ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110"/>
      <c r="Z836" s="109"/>
      <c r="AA836" s="109"/>
      <c r="AB836" s="109"/>
      <c r="AC836" s="8"/>
      <c r="AD836" s="22"/>
      <c r="AE836" s="8"/>
      <c r="AF836" s="22"/>
      <c r="AG836" s="22"/>
      <c r="AH836" s="22"/>
      <c r="AI836" s="22"/>
      <c r="AJ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110"/>
      <c r="Z837" s="109"/>
      <c r="AA837" s="109"/>
      <c r="AB837" s="109"/>
      <c r="AC837" s="8"/>
      <c r="AD837" s="22"/>
      <c r="AE837" s="8"/>
      <c r="AF837" s="22"/>
      <c r="AG837" s="22"/>
      <c r="AH837" s="22"/>
      <c r="AI837" s="22"/>
      <c r="AJ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110"/>
      <c r="Z838" s="109"/>
      <c r="AA838" s="109"/>
      <c r="AB838" s="109"/>
      <c r="AC838" s="8"/>
      <c r="AD838" s="22"/>
      <c r="AE838" s="8"/>
      <c r="AF838" s="22"/>
      <c r="AG838" s="22"/>
      <c r="AH838" s="22"/>
      <c r="AI838" s="22"/>
      <c r="AJ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110"/>
      <c r="Z839" s="109"/>
      <c r="AA839" s="109"/>
      <c r="AB839" s="109"/>
      <c r="AC839" s="8"/>
      <c r="AD839" s="22"/>
      <c r="AE839" s="8"/>
      <c r="AF839" s="22"/>
      <c r="AG839" s="22"/>
      <c r="AH839" s="22"/>
      <c r="AI839" s="22"/>
      <c r="AJ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110"/>
      <c r="Z840" s="109"/>
      <c r="AA840" s="109"/>
      <c r="AB840" s="109"/>
      <c r="AC840" s="8"/>
      <c r="AD840" s="22"/>
      <c r="AE840" s="8"/>
      <c r="AF840" s="22"/>
      <c r="AG840" s="22"/>
      <c r="AH840" s="22"/>
      <c r="AI840" s="22"/>
      <c r="AJ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110"/>
      <c r="Z841" s="109"/>
      <c r="AA841" s="109"/>
      <c r="AB841" s="109"/>
      <c r="AC841" s="8"/>
      <c r="AD841" s="22"/>
      <c r="AE841" s="8"/>
      <c r="AF841" s="22"/>
      <c r="AG841" s="22"/>
      <c r="AH841" s="22"/>
      <c r="AI841" s="22"/>
      <c r="AJ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110"/>
      <c r="Z842" s="109"/>
      <c r="AA842" s="109"/>
      <c r="AB842" s="109"/>
      <c r="AC842" s="8"/>
      <c r="AD842" s="22"/>
      <c r="AE842" s="8"/>
      <c r="AF842" s="22"/>
      <c r="AG842" s="22"/>
      <c r="AH842" s="22"/>
      <c r="AI842" s="22"/>
      <c r="AJ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110"/>
      <c r="Z843" s="109"/>
      <c r="AA843" s="109"/>
      <c r="AB843" s="109"/>
      <c r="AC843" s="8"/>
      <c r="AD843" s="22"/>
      <c r="AE843" s="8"/>
      <c r="AF843" s="22"/>
      <c r="AG843" s="22"/>
      <c r="AH843" s="22"/>
      <c r="AI843" s="22"/>
      <c r="AJ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110"/>
      <c r="Z844" s="109"/>
      <c r="AA844" s="109"/>
      <c r="AB844" s="109"/>
      <c r="AC844" s="8"/>
      <c r="AD844" s="22"/>
      <c r="AE844" s="8"/>
      <c r="AF844" s="22"/>
      <c r="AG844" s="22"/>
      <c r="AH844" s="22"/>
      <c r="AI844" s="22"/>
      <c r="AJ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110"/>
      <c r="Z845" s="109"/>
      <c r="AA845" s="109"/>
      <c r="AB845" s="109"/>
      <c r="AC845" s="8"/>
      <c r="AD845" s="22"/>
      <c r="AE845" s="8"/>
      <c r="AF845" s="22"/>
      <c r="AG845" s="22"/>
      <c r="AH845" s="22"/>
      <c r="AI845" s="22"/>
      <c r="AJ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110"/>
      <c r="Z846" s="109"/>
      <c r="AA846" s="109"/>
      <c r="AB846" s="109"/>
      <c r="AC846" s="8"/>
      <c r="AD846" s="22"/>
      <c r="AE846" s="8"/>
      <c r="AF846" s="22"/>
      <c r="AG846" s="22"/>
      <c r="AH846" s="22"/>
      <c r="AI846" s="22"/>
      <c r="AJ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110"/>
      <c r="Z847" s="109"/>
      <c r="AA847" s="109"/>
      <c r="AB847" s="109"/>
      <c r="AC847" s="8"/>
      <c r="AD847" s="22"/>
      <c r="AE847" s="8"/>
      <c r="AF847" s="22"/>
      <c r="AG847" s="22"/>
      <c r="AH847" s="22"/>
      <c r="AI847" s="22"/>
      <c r="AJ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110"/>
      <c r="Z848" s="109"/>
      <c r="AA848" s="109"/>
      <c r="AB848" s="109"/>
      <c r="AC848" s="8"/>
      <c r="AD848" s="22"/>
      <c r="AE848" s="8"/>
      <c r="AF848" s="22"/>
      <c r="AG848" s="22"/>
      <c r="AH848" s="22"/>
      <c r="AI848" s="22"/>
      <c r="AJ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110"/>
      <c r="Z849" s="109"/>
      <c r="AA849" s="109"/>
      <c r="AB849" s="109"/>
      <c r="AC849" s="8"/>
      <c r="AD849" s="22"/>
      <c r="AE849" s="8"/>
      <c r="AF849" s="22"/>
      <c r="AG849" s="22"/>
      <c r="AH849" s="22"/>
      <c r="AI849" s="22"/>
      <c r="AJ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110"/>
      <c r="Z850" s="109"/>
      <c r="AA850" s="109"/>
      <c r="AB850" s="109"/>
      <c r="AC850" s="8"/>
      <c r="AD850" s="22"/>
      <c r="AE850" s="8"/>
      <c r="AF850" s="22"/>
      <c r="AG850" s="22"/>
      <c r="AH850" s="22"/>
      <c r="AI850" s="22"/>
      <c r="AJ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110"/>
      <c r="Z851" s="109"/>
      <c r="AA851" s="109"/>
      <c r="AB851" s="109"/>
      <c r="AC851" s="8"/>
      <c r="AD851" s="22"/>
      <c r="AE851" s="8"/>
      <c r="AF851" s="22"/>
      <c r="AG851" s="22"/>
      <c r="AH851" s="22"/>
      <c r="AI851" s="22"/>
      <c r="AJ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110"/>
      <c r="Z852" s="109"/>
      <c r="AA852" s="109"/>
      <c r="AB852" s="109"/>
      <c r="AC852" s="8"/>
      <c r="AD852" s="22"/>
      <c r="AE852" s="8"/>
      <c r="AF852" s="22"/>
      <c r="AG852" s="22"/>
      <c r="AH852" s="22"/>
      <c r="AI852" s="22"/>
      <c r="AJ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110"/>
      <c r="Z853" s="109"/>
      <c r="AA853" s="109"/>
      <c r="AB853" s="109"/>
      <c r="AC853" s="8"/>
      <c r="AD853" s="22"/>
      <c r="AE853" s="8"/>
      <c r="AF853" s="22"/>
      <c r="AG853" s="22"/>
      <c r="AH853" s="22"/>
      <c r="AI853" s="22"/>
      <c r="AJ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110"/>
      <c r="Z854" s="109"/>
      <c r="AA854" s="109"/>
      <c r="AB854" s="109"/>
      <c r="AC854" s="8"/>
      <c r="AD854" s="22"/>
      <c r="AE854" s="8"/>
      <c r="AF854" s="22"/>
      <c r="AG854" s="22"/>
      <c r="AH854" s="22"/>
      <c r="AI854" s="22"/>
      <c r="AJ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110"/>
      <c r="Z855" s="109"/>
      <c r="AA855" s="109"/>
      <c r="AB855" s="109"/>
      <c r="AC855" s="8"/>
      <c r="AD855" s="22"/>
      <c r="AE855" s="8"/>
      <c r="AF855" s="22"/>
      <c r="AG855" s="22"/>
      <c r="AH855" s="22"/>
      <c r="AI855" s="22"/>
      <c r="AJ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110"/>
      <c r="Z856" s="109"/>
      <c r="AA856" s="109"/>
      <c r="AB856" s="109"/>
      <c r="AC856" s="8"/>
      <c r="AD856" s="22"/>
      <c r="AE856" s="8"/>
      <c r="AF856" s="22"/>
      <c r="AG856" s="22"/>
      <c r="AH856" s="22"/>
      <c r="AI856" s="22"/>
      <c r="AJ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110"/>
      <c r="Z857" s="109"/>
      <c r="AA857" s="109"/>
      <c r="AB857" s="109"/>
      <c r="AC857" s="8"/>
      <c r="AD857" s="22"/>
      <c r="AE857" s="8"/>
      <c r="AF857" s="22"/>
      <c r="AG857" s="22"/>
      <c r="AH857" s="22"/>
      <c r="AI857" s="22"/>
      <c r="AJ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110"/>
      <c r="Z858" s="109"/>
      <c r="AA858" s="109"/>
      <c r="AB858" s="109"/>
      <c r="AC858" s="8"/>
      <c r="AD858" s="22"/>
      <c r="AE858" s="8"/>
      <c r="AF858" s="22"/>
      <c r="AG858" s="22"/>
      <c r="AH858" s="22"/>
      <c r="AI858" s="22"/>
      <c r="AJ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110"/>
      <c r="Z859" s="109"/>
      <c r="AA859" s="109"/>
      <c r="AB859" s="109"/>
      <c r="AC859" s="8"/>
      <c r="AD859" s="22"/>
      <c r="AE859" s="8"/>
      <c r="AF859" s="22"/>
      <c r="AG859" s="22"/>
      <c r="AH859" s="22"/>
      <c r="AI859" s="22"/>
      <c r="AJ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110"/>
      <c r="Z860" s="109"/>
      <c r="AA860" s="109"/>
      <c r="AB860" s="109"/>
      <c r="AC860" s="8"/>
      <c r="AD860" s="22"/>
      <c r="AE860" s="8"/>
      <c r="AF860" s="22"/>
      <c r="AG860" s="22"/>
      <c r="AH860" s="22"/>
      <c r="AI860" s="22"/>
      <c r="AJ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110"/>
      <c r="Z861" s="109"/>
      <c r="AA861" s="109"/>
      <c r="AB861" s="109"/>
      <c r="AC861" s="8"/>
      <c r="AD861" s="22"/>
      <c r="AE861" s="8"/>
      <c r="AF861" s="22"/>
      <c r="AG861" s="22"/>
      <c r="AH861" s="22"/>
      <c r="AI861" s="22"/>
      <c r="AJ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110"/>
      <c r="Z862" s="109"/>
      <c r="AA862" s="109"/>
      <c r="AB862" s="109"/>
      <c r="AC862" s="8"/>
      <c r="AD862" s="22"/>
      <c r="AE862" s="8"/>
      <c r="AF862" s="22"/>
      <c r="AG862" s="22"/>
      <c r="AH862" s="22"/>
      <c r="AI862" s="22"/>
      <c r="AJ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110"/>
      <c r="Z863" s="109"/>
      <c r="AA863" s="109"/>
      <c r="AB863" s="109"/>
      <c r="AC863" s="8"/>
      <c r="AD863" s="22"/>
      <c r="AE863" s="8"/>
      <c r="AF863" s="22"/>
      <c r="AG863" s="22"/>
      <c r="AH863" s="22"/>
      <c r="AI863" s="22"/>
      <c r="AJ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110"/>
      <c r="Z864" s="109"/>
      <c r="AA864" s="109"/>
      <c r="AB864" s="109"/>
      <c r="AC864" s="8"/>
      <c r="AD864" s="22"/>
      <c r="AE864" s="8"/>
      <c r="AF864" s="22"/>
      <c r="AG864" s="22"/>
      <c r="AH864" s="22"/>
      <c r="AI864" s="22"/>
      <c r="AJ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110"/>
      <c r="Z865" s="109"/>
      <c r="AA865" s="109"/>
      <c r="AB865" s="109"/>
      <c r="AC865" s="8"/>
      <c r="AD865" s="22"/>
      <c r="AE865" s="8"/>
      <c r="AF865" s="22"/>
      <c r="AG865" s="22"/>
      <c r="AH865" s="22"/>
      <c r="AI865" s="22"/>
      <c r="AJ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110"/>
      <c r="Z866" s="109"/>
      <c r="AA866" s="109"/>
      <c r="AB866" s="109"/>
      <c r="AC866" s="8"/>
      <c r="AD866" s="22"/>
      <c r="AE866" s="8"/>
      <c r="AF866" s="22"/>
      <c r="AG866" s="22"/>
      <c r="AH866" s="22"/>
      <c r="AI866" s="22"/>
      <c r="AJ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110"/>
      <c r="Z867" s="109"/>
      <c r="AA867" s="109"/>
      <c r="AB867" s="109"/>
      <c r="AC867" s="8"/>
      <c r="AD867" s="22"/>
      <c r="AE867" s="8"/>
      <c r="AF867" s="22"/>
      <c r="AG867" s="22"/>
      <c r="AH867" s="22"/>
      <c r="AI867" s="22"/>
      <c r="AJ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110"/>
      <c r="Z868" s="109"/>
      <c r="AA868" s="109"/>
      <c r="AB868" s="109"/>
      <c r="AC868" s="8"/>
      <c r="AD868" s="22"/>
      <c r="AE868" s="8"/>
      <c r="AF868" s="22"/>
      <c r="AG868" s="22"/>
      <c r="AH868" s="22"/>
      <c r="AI868" s="22"/>
      <c r="AJ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110"/>
      <c r="Z869" s="109"/>
      <c r="AA869" s="109"/>
      <c r="AB869" s="109"/>
      <c r="AC869" s="8"/>
      <c r="AD869" s="22"/>
      <c r="AE869" s="8"/>
      <c r="AF869" s="22"/>
      <c r="AG869" s="22"/>
      <c r="AH869" s="22"/>
      <c r="AI869" s="22"/>
      <c r="AJ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110"/>
      <c r="Z870" s="109"/>
      <c r="AA870" s="109"/>
      <c r="AB870" s="109"/>
      <c r="AC870" s="8"/>
      <c r="AD870" s="22"/>
      <c r="AE870" s="8"/>
      <c r="AF870" s="22"/>
      <c r="AG870" s="22"/>
      <c r="AH870" s="22"/>
      <c r="AI870" s="22"/>
      <c r="AJ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110"/>
      <c r="Z871" s="109"/>
      <c r="AA871" s="109"/>
      <c r="AB871" s="109"/>
      <c r="AC871" s="8"/>
      <c r="AD871" s="22"/>
      <c r="AE871" s="8"/>
      <c r="AF871" s="22"/>
      <c r="AG871" s="22"/>
      <c r="AH871" s="22"/>
      <c r="AI871" s="22"/>
      <c r="AJ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110"/>
      <c r="Z872" s="109"/>
      <c r="AA872" s="109"/>
      <c r="AB872" s="109"/>
      <c r="AC872" s="8"/>
      <c r="AD872" s="22"/>
      <c r="AE872" s="8"/>
      <c r="AF872" s="22"/>
      <c r="AG872" s="22"/>
      <c r="AH872" s="22"/>
      <c r="AI872" s="22"/>
      <c r="AJ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110"/>
      <c r="Z873" s="109"/>
      <c r="AA873" s="109"/>
      <c r="AB873" s="109"/>
      <c r="AC873" s="8"/>
      <c r="AD873" s="22"/>
      <c r="AE873" s="8"/>
      <c r="AF873" s="22"/>
      <c r="AG873" s="22"/>
      <c r="AH873" s="22"/>
      <c r="AI873" s="22"/>
      <c r="AJ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110"/>
      <c r="Z874" s="109"/>
      <c r="AA874" s="109"/>
      <c r="AB874" s="109"/>
      <c r="AC874" s="8"/>
      <c r="AD874" s="22"/>
      <c r="AE874" s="8"/>
      <c r="AF874" s="22"/>
      <c r="AG874" s="22"/>
      <c r="AH874" s="22"/>
      <c r="AI874" s="22"/>
      <c r="AJ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110"/>
      <c r="Z875" s="109"/>
      <c r="AA875" s="109"/>
      <c r="AB875" s="109"/>
      <c r="AC875" s="8"/>
      <c r="AD875" s="22"/>
      <c r="AE875" s="8"/>
      <c r="AF875" s="22"/>
      <c r="AG875" s="22"/>
      <c r="AH875" s="22"/>
      <c r="AI875" s="22"/>
      <c r="AJ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110"/>
      <c r="Z876" s="109"/>
      <c r="AA876" s="109"/>
      <c r="AB876" s="109"/>
      <c r="AC876" s="8"/>
      <c r="AD876" s="22"/>
      <c r="AE876" s="8"/>
      <c r="AF876" s="22"/>
      <c r="AG876" s="22"/>
      <c r="AH876" s="22"/>
      <c r="AI876" s="22"/>
      <c r="AJ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110"/>
      <c r="Z877" s="109"/>
      <c r="AA877" s="109"/>
      <c r="AB877" s="109"/>
      <c r="AC877" s="8"/>
      <c r="AD877" s="22"/>
      <c r="AE877" s="8"/>
      <c r="AF877" s="22"/>
      <c r="AG877" s="22"/>
      <c r="AH877" s="22"/>
      <c r="AI877" s="22"/>
      <c r="AJ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110"/>
      <c r="Z878" s="109"/>
      <c r="AA878" s="109"/>
      <c r="AB878" s="109"/>
      <c r="AC878" s="8"/>
      <c r="AD878" s="22"/>
      <c r="AE878" s="8"/>
      <c r="AF878" s="22"/>
      <c r="AG878" s="22"/>
      <c r="AH878" s="22"/>
      <c r="AI878" s="22"/>
      <c r="AJ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110"/>
      <c r="Z879" s="109"/>
      <c r="AA879" s="109"/>
      <c r="AB879" s="109"/>
      <c r="AC879" s="8"/>
      <c r="AD879" s="22"/>
      <c r="AE879" s="8"/>
      <c r="AF879" s="22"/>
      <c r="AG879" s="22"/>
      <c r="AH879" s="22"/>
      <c r="AI879" s="22"/>
      <c r="AJ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110"/>
      <c r="Z880" s="109"/>
      <c r="AA880" s="109"/>
      <c r="AB880" s="109"/>
      <c r="AC880" s="8"/>
      <c r="AD880" s="22"/>
      <c r="AE880" s="8"/>
      <c r="AF880" s="22"/>
      <c r="AG880" s="22"/>
      <c r="AH880" s="22"/>
      <c r="AI880" s="22"/>
      <c r="AJ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110"/>
      <c r="Z881" s="109"/>
      <c r="AA881" s="109"/>
      <c r="AB881" s="109"/>
      <c r="AC881" s="8"/>
      <c r="AD881" s="22"/>
      <c r="AE881" s="8"/>
      <c r="AF881" s="22"/>
      <c r="AG881" s="22"/>
      <c r="AH881" s="22"/>
      <c r="AI881" s="22"/>
      <c r="AJ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110"/>
      <c r="Z882" s="109"/>
      <c r="AA882" s="109"/>
      <c r="AB882" s="109"/>
      <c r="AC882" s="8"/>
      <c r="AD882" s="22"/>
      <c r="AE882" s="8"/>
      <c r="AF882" s="22"/>
      <c r="AG882" s="22"/>
      <c r="AH882" s="22"/>
      <c r="AI882" s="22"/>
      <c r="AJ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110"/>
      <c r="Z883" s="109"/>
      <c r="AA883" s="109"/>
      <c r="AB883" s="109"/>
      <c r="AC883" s="8"/>
      <c r="AD883" s="22"/>
      <c r="AE883" s="8"/>
      <c r="AF883" s="22"/>
      <c r="AG883" s="22"/>
      <c r="AH883" s="22"/>
      <c r="AI883" s="22"/>
      <c r="AJ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110"/>
      <c r="Z884" s="109"/>
      <c r="AA884" s="109"/>
      <c r="AB884" s="109"/>
      <c r="AC884" s="8"/>
      <c r="AD884" s="22"/>
      <c r="AE884" s="8"/>
      <c r="AF884" s="22"/>
      <c r="AG884" s="22"/>
      <c r="AH884" s="22"/>
      <c r="AI884" s="22"/>
      <c r="AJ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110"/>
      <c r="Z885" s="109"/>
      <c r="AA885" s="109"/>
      <c r="AB885" s="109"/>
      <c r="AC885" s="8"/>
      <c r="AD885" s="22"/>
      <c r="AE885" s="8"/>
      <c r="AF885" s="22"/>
      <c r="AG885" s="22"/>
      <c r="AH885" s="22"/>
      <c r="AI885" s="22"/>
      <c r="AJ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110"/>
      <c r="Z886" s="109"/>
      <c r="AA886" s="109"/>
      <c r="AB886" s="109"/>
      <c r="AC886" s="8"/>
      <c r="AD886" s="22"/>
      <c r="AE886" s="8"/>
      <c r="AF886" s="22"/>
      <c r="AG886" s="22"/>
      <c r="AH886" s="22"/>
      <c r="AI886" s="22"/>
      <c r="AJ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110"/>
      <c r="Z887" s="109"/>
      <c r="AA887" s="109"/>
      <c r="AB887" s="109"/>
      <c r="AC887" s="8"/>
      <c r="AD887" s="22"/>
      <c r="AE887" s="8"/>
      <c r="AF887" s="22"/>
      <c r="AG887" s="22"/>
      <c r="AH887" s="22"/>
      <c r="AI887" s="22"/>
      <c r="AJ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110"/>
      <c r="Z888" s="109"/>
      <c r="AA888" s="109"/>
      <c r="AB888" s="109"/>
      <c r="AC888" s="8"/>
      <c r="AD888" s="22"/>
      <c r="AE888" s="8"/>
      <c r="AF888" s="22"/>
      <c r="AG888" s="22"/>
      <c r="AH888" s="22"/>
      <c r="AI888" s="22"/>
      <c r="AJ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110"/>
      <c r="Z889" s="109"/>
      <c r="AA889" s="109"/>
      <c r="AB889" s="109"/>
      <c r="AC889" s="8"/>
      <c r="AD889" s="22"/>
      <c r="AE889" s="8"/>
      <c r="AF889" s="22"/>
      <c r="AG889" s="22"/>
      <c r="AH889" s="22"/>
      <c r="AI889" s="22"/>
      <c r="AJ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110"/>
      <c r="Z890" s="109"/>
      <c r="AA890" s="109"/>
      <c r="AB890" s="109"/>
      <c r="AC890" s="8"/>
      <c r="AD890" s="22"/>
      <c r="AE890" s="8"/>
      <c r="AF890" s="22"/>
      <c r="AG890" s="22"/>
      <c r="AH890" s="22"/>
      <c r="AI890" s="22"/>
      <c r="AJ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110"/>
      <c r="Z891" s="109"/>
      <c r="AA891" s="109"/>
      <c r="AB891" s="109"/>
      <c r="AC891" s="8"/>
      <c r="AD891" s="22"/>
      <c r="AE891" s="8"/>
      <c r="AF891" s="22"/>
      <c r="AG891" s="22"/>
      <c r="AH891" s="22"/>
      <c r="AI891" s="22"/>
      <c r="AJ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110"/>
      <c r="Z892" s="109"/>
      <c r="AA892" s="109"/>
      <c r="AB892" s="109"/>
      <c r="AC892" s="8"/>
      <c r="AD892" s="22"/>
      <c r="AE892" s="8"/>
      <c r="AF892" s="22"/>
      <c r="AG892" s="22"/>
      <c r="AH892" s="22"/>
      <c r="AI892" s="22"/>
      <c r="AJ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110"/>
      <c r="Z893" s="109"/>
      <c r="AA893" s="109"/>
      <c r="AB893" s="109"/>
      <c r="AC893" s="8"/>
      <c r="AD893" s="22"/>
      <c r="AE893" s="8"/>
      <c r="AF893" s="22"/>
      <c r="AG893" s="22"/>
      <c r="AH893" s="22"/>
      <c r="AI893" s="22"/>
      <c r="AJ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110"/>
      <c r="Z894" s="109"/>
      <c r="AA894" s="109"/>
      <c r="AB894" s="109"/>
      <c r="AC894" s="8"/>
      <c r="AD894" s="22"/>
      <c r="AE894" s="8"/>
      <c r="AF894" s="22"/>
      <c r="AG894" s="22"/>
      <c r="AH894" s="22"/>
      <c r="AI894" s="22"/>
      <c r="AJ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110"/>
      <c r="Z895" s="109"/>
      <c r="AA895" s="109"/>
      <c r="AB895" s="109"/>
      <c r="AC895" s="8"/>
      <c r="AD895" s="22"/>
      <c r="AE895" s="8"/>
      <c r="AF895" s="22"/>
      <c r="AG895" s="22"/>
      <c r="AH895" s="22"/>
      <c r="AI895" s="22"/>
      <c r="AJ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110"/>
      <c r="Z896" s="109"/>
      <c r="AA896" s="109"/>
      <c r="AB896" s="109"/>
      <c r="AC896" s="8"/>
      <c r="AD896" s="22"/>
      <c r="AE896" s="8"/>
      <c r="AF896" s="22"/>
      <c r="AG896" s="22"/>
      <c r="AH896" s="22"/>
      <c r="AI896" s="22"/>
      <c r="AJ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110"/>
      <c r="Z897" s="109"/>
      <c r="AA897" s="109"/>
      <c r="AB897" s="109"/>
      <c r="AC897" s="8"/>
      <c r="AD897" s="22"/>
      <c r="AE897" s="8"/>
      <c r="AF897" s="22"/>
      <c r="AG897" s="22"/>
      <c r="AH897" s="22"/>
      <c r="AI897" s="22"/>
      <c r="AJ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110"/>
      <c r="Z898" s="109"/>
      <c r="AA898" s="109"/>
      <c r="AB898" s="109"/>
      <c r="AC898" s="8"/>
      <c r="AD898" s="22"/>
      <c r="AE898" s="8"/>
      <c r="AF898" s="22"/>
      <c r="AG898" s="22"/>
      <c r="AH898" s="22"/>
      <c r="AI898" s="22"/>
      <c r="AJ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110"/>
      <c r="Z899" s="109"/>
      <c r="AA899" s="109"/>
      <c r="AB899" s="109"/>
      <c r="AC899" s="8"/>
      <c r="AD899" s="22"/>
      <c r="AE899" s="8"/>
      <c r="AF899" s="22"/>
      <c r="AG899" s="22"/>
      <c r="AH899" s="22"/>
      <c r="AI899" s="22"/>
      <c r="AJ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110"/>
      <c r="Z900" s="109"/>
      <c r="AA900" s="109"/>
      <c r="AB900" s="109"/>
      <c r="AC900" s="8"/>
      <c r="AD900" s="22"/>
      <c r="AE900" s="8"/>
      <c r="AF900" s="22"/>
      <c r="AG900" s="22"/>
      <c r="AH900" s="22"/>
      <c r="AI900" s="22"/>
      <c r="AJ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110"/>
      <c r="Z901" s="109"/>
      <c r="AA901" s="109"/>
      <c r="AB901" s="109"/>
      <c r="AC901" s="8"/>
      <c r="AD901" s="22"/>
      <c r="AE901" s="8"/>
      <c r="AF901" s="22"/>
      <c r="AG901" s="22"/>
      <c r="AH901" s="22"/>
      <c r="AI901" s="22"/>
      <c r="AJ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110"/>
      <c r="Z902" s="109"/>
      <c r="AA902" s="109"/>
      <c r="AB902" s="109"/>
      <c r="AC902" s="8"/>
      <c r="AD902" s="22"/>
      <c r="AE902" s="8"/>
      <c r="AF902" s="22"/>
      <c r="AG902" s="22"/>
      <c r="AH902" s="22"/>
      <c r="AI902" s="22"/>
      <c r="AJ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110"/>
      <c r="Z903" s="109"/>
      <c r="AA903" s="109"/>
      <c r="AB903" s="109"/>
      <c r="AC903" s="8"/>
      <c r="AD903" s="22"/>
      <c r="AE903" s="8"/>
      <c r="AF903" s="22"/>
      <c r="AG903" s="22"/>
      <c r="AH903" s="22"/>
      <c r="AI903" s="22"/>
      <c r="AJ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110"/>
      <c r="Z904" s="109"/>
      <c r="AA904" s="109"/>
      <c r="AB904" s="109"/>
      <c r="AC904" s="8"/>
      <c r="AD904" s="22"/>
      <c r="AE904" s="8"/>
      <c r="AF904" s="22"/>
      <c r="AG904" s="22"/>
      <c r="AH904" s="22"/>
      <c r="AI904" s="22"/>
      <c r="AJ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110"/>
      <c r="Z905" s="109"/>
      <c r="AA905" s="109"/>
      <c r="AB905" s="109"/>
      <c r="AC905" s="8"/>
      <c r="AD905" s="22"/>
      <c r="AE905" s="8"/>
      <c r="AF905" s="22"/>
      <c r="AG905" s="22"/>
      <c r="AH905" s="22"/>
      <c r="AI905" s="22"/>
      <c r="AJ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110"/>
      <c r="Z906" s="109"/>
      <c r="AA906" s="109"/>
      <c r="AB906" s="109"/>
      <c r="AC906" s="8"/>
      <c r="AD906" s="22"/>
      <c r="AE906" s="8"/>
      <c r="AF906" s="22"/>
      <c r="AG906" s="22"/>
      <c r="AH906" s="22"/>
      <c r="AI906" s="22"/>
      <c r="AJ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110"/>
      <c r="Z907" s="109"/>
      <c r="AA907" s="109"/>
      <c r="AB907" s="109"/>
      <c r="AC907" s="8"/>
      <c r="AD907" s="22"/>
      <c r="AE907" s="8"/>
      <c r="AF907" s="22"/>
      <c r="AG907" s="22"/>
      <c r="AH907" s="22"/>
      <c r="AI907" s="22"/>
      <c r="AJ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110"/>
      <c r="Z908" s="109"/>
      <c r="AA908" s="109"/>
      <c r="AB908" s="109"/>
      <c r="AC908" s="8"/>
      <c r="AD908" s="22"/>
      <c r="AE908" s="8"/>
      <c r="AF908" s="22"/>
      <c r="AG908" s="22"/>
      <c r="AH908" s="22"/>
      <c r="AI908" s="22"/>
      <c r="AJ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110"/>
      <c r="Z909" s="109"/>
      <c r="AA909" s="109"/>
      <c r="AB909" s="109"/>
      <c r="AC909" s="8"/>
      <c r="AD909" s="22"/>
      <c r="AE909" s="8"/>
      <c r="AF909" s="22"/>
      <c r="AG909" s="22"/>
      <c r="AH909" s="22"/>
      <c r="AI909" s="22"/>
      <c r="AJ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110"/>
      <c r="Z910" s="109"/>
      <c r="AA910" s="109"/>
      <c r="AB910" s="109"/>
      <c r="AC910" s="8"/>
      <c r="AD910" s="22"/>
      <c r="AE910" s="8"/>
      <c r="AF910" s="22"/>
      <c r="AG910" s="22"/>
      <c r="AH910" s="22"/>
      <c r="AI910" s="22"/>
      <c r="AJ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110"/>
      <c r="Z911" s="109"/>
      <c r="AA911" s="109"/>
      <c r="AB911" s="109"/>
      <c r="AC911" s="8"/>
      <c r="AD911" s="22"/>
      <c r="AE911" s="8"/>
      <c r="AF911" s="22"/>
      <c r="AG911" s="22"/>
      <c r="AH911" s="22"/>
      <c r="AI911" s="22"/>
      <c r="AJ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110"/>
      <c r="Z912" s="109"/>
      <c r="AA912" s="109"/>
      <c r="AB912" s="109"/>
      <c r="AC912" s="8"/>
      <c r="AD912" s="22"/>
      <c r="AE912" s="8"/>
      <c r="AF912" s="22"/>
      <c r="AG912" s="22"/>
      <c r="AH912" s="22"/>
      <c r="AI912" s="22"/>
      <c r="AJ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110"/>
      <c r="Z913" s="109"/>
      <c r="AA913" s="109"/>
      <c r="AB913" s="109"/>
      <c r="AC913" s="8"/>
      <c r="AD913" s="22"/>
      <c r="AE913" s="8"/>
      <c r="AF913" s="22"/>
      <c r="AG913" s="22"/>
      <c r="AH913" s="22"/>
      <c r="AI913" s="22"/>
      <c r="AJ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110"/>
      <c r="Z914" s="109"/>
      <c r="AA914" s="109"/>
      <c r="AB914" s="109"/>
      <c r="AC914" s="8"/>
      <c r="AD914" s="22"/>
      <c r="AE914" s="8"/>
      <c r="AF914" s="22"/>
      <c r="AG914" s="22"/>
      <c r="AH914" s="22"/>
      <c r="AI914" s="22"/>
      <c r="AJ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110"/>
      <c r="Z915" s="109"/>
      <c r="AA915" s="109"/>
      <c r="AB915" s="109"/>
      <c r="AC915" s="8"/>
      <c r="AD915" s="22"/>
      <c r="AE915" s="8"/>
      <c r="AF915" s="22"/>
      <c r="AG915" s="22"/>
      <c r="AH915" s="22"/>
      <c r="AI915" s="22"/>
      <c r="AJ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110"/>
      <c r="Z916" s="109"/>
      <c r="AA916" s="109"/>
      <c r="AB916" s="109"/>
      <c r="AC916" s="8"/>
      <c r="AD916" s="22"/>
      <c r="AE916" s="8"/>
      <c r="AF916" s="22"/>
      <c r="AG916" s="22"/>
      <c r="AH916" s="22"/>
      <c r="AI916" s="22"/>
      <c r="AJ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110"/>
      <c r="Z917" s="109"/>
      <c r="AA917" s="109"/>
      <c r="AB917" s="109"/>
      <c r="AC917" s="8"/>
      <c r="AD917" s="22"/>
      <c r="AE917" s="8"/>
      <c r="AF917" s="22"/>
      <c r="AG917" s="22"/>
      <c r="AH917" s="22"/>
      <c r="AI917" s="22"/>
      <c r="AJ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110"/>
      <c r="Z918" s="109"/>
      <c r="AA918" s="109"/>
      <c r="AB918" s="109"/>
      <c r="AC918" s="8"/>
      <c r="AD918" s="22"/>
      <c r="AE918" s="8"/>
      <c r="AF918" s="22"/>
      <c r="AG918" s="22"/>
      <c r="AH918" s="22"/>
      <c r="AI918" s="22"/>
      <c r="AJ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110"/>
      <c r="Z919" s="109"/>
      <c r="AA919" s="109"/>
      <c r="AB919" s="109"/>
      <c r="AC919" s="8"/>
      <c r="AD919" s="22"/>
      <c r="AE919" s="8"/>
      <c r="AF919" s="22"/>
      <c r="AG919" s="22"/>
      <c r="AH919" s="22"/>
      <c r="AI919" s="22"/>
      <c r="AJ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110"/>
      <c r="Z920" s="109"/>
      <c r="AA920" s="109"/>
      <c r="AB920" s="109"/>
      <c r="AC920" s="8"/>
      <c r="AD920" s="22"/>
      <c r="AE920" s="8"/>
      <c r="AF920" s="22"/>
      <c r="AG920" s="22"/>
      <c r="AH920" s="22"/>
      <c r="AI920" s="22"/>
      <c r="AJ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110"/>
      <c r="Z921" s="109"/>
      <c r="AA921" s="109"/>
      <c r="AB921" s="109"/>
      <c r="AC921" s="8"/>
      <c r="AD921" s="22"/>
      <c r="AE921" s="8"/>
      <c r="AF921" s="22"/>
      <c r="AG921" s="22"/>
      <c r="AH921" s="22"/>
      <c r="AI921" s="22"/>
      <c r="AJ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110"/>
      <c r="Z922" s="109"/>
      <c r="AA922" s="109"/>
      <c r="AB922" s="109"/>
      <c r="AC922" s="8"/>
      <c r="AD922" s="22"/>
      <c r="AE922" s="8"/>
      <c r="AF922" s="22"/>
      <c r="AG922" s="22"/>
      <c r="AH922" s="22"/>
      <c r="AI922" s="22"/>
      <c r="AJ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110"/>
      <c r="Z923" s="109"/>
      <c r="AA923" s="109"/>
      <c r="AB923" s="109"/>
      <c r="AC923" s="8"/>
      <c r="AD923" s="22"/>
      <c r="AE923" s="8"/>
      <c r="AF923" s="22"/>
      <c r="AG923" s="22"/>
      <c r="AH923" s="22"/>
      <c r="AI923" s="22"/>
      <c r="AJ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110"/>
      <c r="Z924" s="109"/>
      <c r="AA924" s="109"/>
      <c r="AB924" s="109"/>
      <c r="AC924" s="8"/>
      <c r="AD924" s="22"/>
      <c r="AE924" s="8"/>
      <c r="AF924" s="22"/>
      <c r="AG924" s="22"/>
      <c r="AH924" s="22"/>
      <c r="AI924" s="22"/>
      <c r="AJ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110"/>
      <c r="Z925" s="109"/>
      <c r="AA925" s="109"/>
      <c r="AB925" s="109"/>
      <c r="AC925" s="8"/>
      <c r="AD925" s="22"/>
      <c r="AE925" s="8"/>
      <c r="AF925" s="22"/>
      <c r="AG925" s="22"/>
      <c r="AH925" s="22"/>
      <c r="AI925" s="22"/>
      <c r="AJ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110"/>
      <c r="Z926" s="109"/>
      <c r="AA926" s="109"/>
      <c r="AB926" s="109"/>
      <c r="AC926" s="8"/>
      <c r="AD926" s="22"/>
      <c r="AE926" s="8"/>
      <c r="AF926" s="22"/>
      <c r="AG926" s="22"/>
      <c r="AH926" s="22"/>
      <c r="AI926" s="22"/>
      <c r="AJ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110"/>
      <c r="Z927" s="109"/>
      <c r="AA927" s="109"/>
      <c r="AB927" s="109"/>
      <c r="AC927" s="8"/>
      <c r="AD927" s="22"/>
      <c r="AE927" s="8"/>
      <c r="AF927" s="22"/>
      <c r="AG927" s="22"/>
      <c r="AH927" s="22"/>
      <c r="AI927" s="22"/>
      <c r="AJ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110"/>
      <c r="Z928" s="109"/>
      <c r="AA928" s="109"/>
      <c r="AB928" s="109"/>
      <c r="AC928" s="8"/>
      <c r="AD928" s="22"/>
      <c r="AE928" s="8"/>
      <c r="AF928" s="22"/>
      <c r="AG928" s="22"/>
      <c r="AH928" s="22"/>
      <c r="AI928" s="22"/>
      <c r="AJ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110"/>
      <c r="Z929" s="109"/>
      <c r="AA929" s="109"/>
      <c r="AB929" s="109"/>
      <c r="AC929" s="8"/>
      <c r="AD929" s="22"/>
      <c r="AE929" s="8"/>
      <c r="AF929" s="22"/>
      <c r="AG929" s="22"/>
      <c r="AH929" s="22"/>
      <c r="AI929" s="22"/>
      <c r="AJ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110"/>
      <c r="Z930" s="109"/>
      <c r="AA930" s="109"/>
      <c r="AB930" s="109"/>
      <c r="AC930" s="8"/>
      <c r="AD930" s="22"/>
      <c r="AE930" s="8"/>
      <c r="AF930" s="22"/>
      <c r="AG930" s="22"/>
      <c r="AH930" s="22"/>
      <c r="AI930" s="22"/>
      <c r="AJ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110"/>
      <c r="Z931" s="109"/>
      <c r="AA931" s="109"/>
      <c r="AB931" s="109"/>
      <c r="AC931" s="8"/>
      <c r="AD931" s="22"/>
      <c r="AE931" s="8"/>
      <c r="AF931" s="22"/>
      <c r="AG931" s="22"/>
      <c r="AH931" s="22"/>
      <c r="AI931" s="22"/>
      <c r="AJ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110"/>
      <c r="Z932" s="109"/>
      <c r="AA932" s="109"/>
      <c r="AB932" s="109"/>
      <c r="AC932" s="8"/>
      <c r="AD932" s="22"/>
      <c r="AE932" s="8"/>
      <c r="AF932" s="22"/>
      <c r="AG932" s="22"/>
      <c r="AH932" s="22"/>
      <c r="AI932" s="22"/>
      <c r="AJ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110"/>
      <c r="Z933" s="109"/>
      <c r="AA933" s="109"/>
      <c r="AB933" s="109"/>
      <c r="AC933" s="8"/>
      <c r="AD933" s="22"/>
      <c r="AE933" s="8"/>
      <c r="AF933" s="22"/>
      <c r="AG933" s="22"/>
      <c r="AH933" s="22"/>
      <c r="AI933" s="22"/>
      <c r="AJ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110"/>
      <c r="Z934" s="109"/>
      <c r="AA934" s="109"/>
      <c r="AB934" s="109"/>
      <c r="AC934" s="8"/>
      <c r="AD934" s="22"/>
      <c r="AE934" s="8"/>
      <c r="AF934" s="22"/>
      <c r="AG934" s="22"/>
      <c r="AH934" s="22"/>
      <c r="AI934" s="22"/>
      <c r="AJ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110"/>
      <c r="Z935" s="109"/>
      <c r="AA935" s="109"/>
      <c r="AB935" s="109"/>
      <c r="AC935" s="8"/>
      <c r="AD935" s="22"/>
      <c r="AE935" s="8"/>
      <c r="AF935" s="22"/>
      <c r="AG935" s="22"/>
      <c r="AH935" s="22"/>
      <c r="AI935" s="22"/>
      <c r="AJ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110"/>
      <c r="Z936" s="109"/>
      <c r="AA936" s="109"/>
      <c r="AB936" s="109"/>
      <c r="AC936" s="8"/>
      <c r="AD936" s="22"/>
      <c r="AE936" s="8"/>
      <c r="AF936" s="22"/>
      <c r="AG936" s="22"/>
      <c r="AH936" s="22"/>
      <c r="AI936" s="22"/>
      <c r="AJ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110"/>
      <c r="Z937" s="109"/>
      <c r="AA937" s="109"/>
      <c r="AB937" s="109"/>
      <c r="AC937" s="8"/>
      <c r="AD937" s="22"/>
      <c r="AE937" s="8"/>
      <c r="AF937" s="22"/>
      <c r="AG937" s="22"/>
      <c r="AH937" s="22"/>
      <c r="AI937" s="22"/>
      <c r="AJ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110"/>
      <c r="Z938" s="109"/>
      <c r="AA938" s="109"/>
      <c r="AB938" s="109"/>
      <c r="AC938" s="8"/>
      <c r="AD938" s="22"/>
      <c r="AE938" s="8"/>
      <c r="AF938" s="22"/>
      <c r="AG938" s="22"/>
      <c r="AH938" s="22"/>
      <c r="AI938" s="22"/>
      <c r="AJ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110"/>
      <c r="Z939" s="109"/>
      <c r="AA939" s="109"/>
      <c r="AB939" s="109"/>
      <c r="AC939" s="8"/>
      <c r="AD939" s="22"/>
      <c r="AE939" s="8"/>
      <c r="AF939" s="22"/>
      <c r="AG939" s="22"/>
      <c r="AH939" s="22"/>
      <c r="AI939" s="22"/>
      <c r="AJ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110"/>
      <c r="Z940" s="109"/>
      <c r="AA940" s="109"/>
      <c r="AB940" s="109"/>
      <c r="AC940" s="8"/>
      <c r="AD940" s="22"/>
      <c r="AE940" s="8"/>
      <c r="AF940" s="22"/>
      <c r="AG940" s="22"/>
      <c r="AH940" s="22"/>
      <c r="AI940" s="22"/>
      <c r="AJ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110"/>
      <c r="Z941" s="109"/>
      <c r="AA941" s="109"/>
      <c r="AB941" s="109"/>
      <c r="AC941" s="8"/>
      <c r="AD941" s="22"/>
      <c r="AE941" s="8"/>
      <c r="AF941" s="22"/>
      <c r="AG941" s="22"/>
      <c r="AH941" s="22"/>
      <c r="AI941" s="22"/>
      <c r="AJ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110"/>
      <c r="Z942" s="109"/>
      <c r="AA942" s="109"/>
      <c r="AB942" s="109"/>
      <c r="AC942" s="8"/>
      <c r="AD942" s="22"/>
      <c r="AE942" s="8"/>
      <c r="AF942" s="22"/>
      <c r="AG942" s="22"/>
      <c r="AH942" s="22"/>
      <c r="AI942" s="22"/>
      <c r="AJ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110"/>
      <c r="Z943" s="109"/>
      <c r="AA943" s="109"/>
      <c r="AB943" s="109"/>
      <c r="AC943" s="8"/>
      <c r="AD943" s="22"/>
      <c r="AE943" s="8"/>
      <c r="AF943" s="22"/>
      <c r="AG943" s="22"/>
      <c r="AH943" s="22"/>
      <c r="AI943" s="22"/>
      <c r="AJ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110"/>
      <c r="Z944" s="109"/>
      <c r="AA944" s="109"/>
      <c r="AB944" s="109"/>
      <c r="AC944" s="8"/>
      <c r="AD944" s="22"/>
      <c r="AE944" s="8"/>
      <c r="AF944" s="22"/>
      <c r="AG944" s="22"/>
      <c r="AH944" s="22"/>
      <c r="AI944" s="22"/>
      <c r="AJ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110"/>
      <c r="Z945" s="109"/>
      <c r="AA945" s="109"/>
      <c r="AB945" s="109"/>
      <c r="AC945" s="8"/>
      <c r="AD945" s="22"/>
      <c r="AE945" s="8"/>
      <c r="AF945" s="22"/>
      <c r="AG945" s="22"/>
      <c r="AH945" s="22"/>
      <c r="AI945" s="22"/>
      <c r="AJ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110"/>
      <c r="Z946" s="109"/>
      <c r="AA946" s="109"/>
      <c r="AB946" s="109"/>
      <c r="AC946" s="8"/>
      <c r="AD946" s="22"/>
      <c r="AE946" s="8"/>
      <c r="AF946" s="22"/>
      <c r="AG946" s="22"/>
      <c r="AH946" s="22"/>
      <c r="AI946" s="22"/>
      <c r="AJ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110"/>
      <c r="Z947" s="109"/>
      <c r="AA947" s="109"/>
      <c r="AB947" s="109"/>
      <c r="AC947" s="8"/>
      <c r="AD947" s="22"/>
      <c r="AE947" s="8"/>
      <c r="AF947" s="22"/>
      <c r="AG947" s="22"/>
      <c r="AH947" s="22"/>
      <c r="AI947" s="22"/>
      <c r="AJ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110"/>
      <c r="Z948" s="109"/>
      <c r="AA948" s="109"/>
      <c r="AB948" s="109"/>
      <c r="AC948" s="8"/>
      <c r="AD948" s="22"/>
      <c r="AE948" s="8"/>
      <c r="AF948" s="22"/>
      <c r="AG948" s="22"/>
      <c r="AH948" s="22"/>
      <c r="AI948" s="22"/>
      <c r="AJ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110"/>
      <c r="Z949" s="109"/>
      <c r="AA949" s="109"/>
      <c r="AB949" s="109"/>
      <c r="AC949" s="8"/>
      <c r="AD949" s="22"/>
      <c r="AE949" s="8"/>
      <c r="AF949" s="22"/>
      <c r="AG949" s="22"/>
      <c r="AH949" s="22"/>
      <c r="AI949" s="22"/>
      <c r="AJ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110"/>
      <c r="Z950" s="109"/>
      <c r="AA950" s="109"/>
      <c r="AB950" s="109"/>
      <c r="AC950" s="8"/>
      <c r="AD950" s="22"/>
      <c r="AE950" s="8"/>
      <c r="AF950" s="22"/>
      <c r="AG950" s="22"/>
      <c r="AH950" s="22"/>
      <c r="AI950" s="22"/>
      <c r="AJ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110"/>
      <c r="Z951" s="109"/>
      <c r="AA951" s="109"/>
      <c r="AB951" s="109"/>
      <c r="AC951" s="8"/>
      <c r="AD951" s="22"/>
      <c r="AE951" s="8"/>
      <c r="AF951" s="22"/>
      <c r="AG951" s="22"/>
      <c r="AH951" s="22"/>
      <c r="AI951" s="22"/>
      <c r="AJ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110"/>
      <c r="Z952" s="109"/>
      <c r="AA952" s="109"/>
      <c r="AB952" s="109"/>
      <c r="AC952" s="8"/>
      <c r="AD952" s="22"/>
      <c r="AE952" s="8"/>
      <c r="AF952" s="22"/>
      <c r="AG952" s="22"/>
      <c r="AH952" s="22"/>
      <c r="AI952" s="22"/>
      <c r="AJ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110"/>
      <c r="Z953" s="109"/>
      <c r="AA953" s="109"/>
      <c r="AB953" s="109"/>
      <c r="AC953" s="8"/>
      <c r="AD953" s="22"/>
      <c r="AE953" s="8"/>
      <c r="AF953" s="22"/>
      <c r="AG953" s="22"/>
      <c r="AH953" s="22"/>
      <c r="AI953" s="22"/>
      <c r="AJ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110"/>
      <c r="Z954" s="109"/>
      <c r="AA954" s="109"/>
      <c r="AB954" s="109"/>
      <c r="AC954" s="8"/>
      <c r="AD954" s="22"/>
      <c r="AE954" s="8"/>
      <c r="AF954" s="22"/>
      <c r="AG954" s="22"/>
      <c r="AH954" s="22"/>
      <c r="AI954" s="22"/>
      <c r="AJ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110"/>
      <c r="Z955" s="109"/>
      <c r="AA955" s="109"/>
      <c r="AB955" s="109"/>
      <c r="AC955" s="8"/>
      <c r="AD955" s="22"/>
      <c r="AE955" s="8"/>
      <c r="AF955" s="22"/>
      <c r="AG955" s="22"/>
      <c r="AH955" s="22"/>
      <c r="AI955" s="22"/>
      <c r="AJ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110"/>
      <c r="Z956" s="109"/>
      <c r="AA956" s="109"/>
      <c r="AB956" s="109"/>
      <c r="AC956" s="8"/>
      <c r="AD956" s="22"/>
      <c r="AE956" s="8"/>
      <c r="AF956" s="22"/>
      <c r="AG956" s="22"/>
      <c r="AH956" s="22"/>
      <c r="AI956" s="22"/>
      <c r="AJ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110"/>
      <c r="Z957" s="109"/>
      <c r="AA957" s="109"/>
      <c r="AB957" s="109"/>
      <c r="AC957" s="8"/>
      <c r="AD957" s="22"/>
      <c r="AE957" s="8"/>
      <c r="AF957" s="22"/>
      <c r="AG957" s="22"/>
      <c r="AH957" s="22"/>
      <c r="AI957" s="22"/>
      <c r="AJ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110"/>
      <c r="Z958" s="109"/>
      <c r="AA958" s="109"/>
      <c r="AB958" s="109"/>
      <c r="AC958" s="8"/>
      <c r="AD958" s="22"/>
      <c r="AE958" s="8"/>
      <c r="AF958" s="22"/>
      <c r="AG958" s="22"/>
      <c r="AH958" s="22"/>
      <c r="AI958" s="22"/>
      <c r="AJ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110"/>
      <c r="Z959" s="109"/>
      <c r="AA959" s="109"/>
      <c r="AB959" s="109"/>
      <c r="AC959" s="8"/>
      <c r="AD959" s="22"/>
      <c r="AE959" s="8"/>
      <c r="AF959" s="22"/>
      <c r="AG959" s="22"/>
      <c r="AH959" s="22"/>
      <c r="AI959" s="22"/>
      <c r="AJ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110"/>
      <c r="Z960" s="109"/>
      <c r="AA960" s="109"/>
      <c r="AB960" s="109"/>
      <c r="AC960" s="8"/>
      <c r="AD960" s="22"/>
      <c r="AE960" s="8"/>
      <c r="AF960" s="22"/>
      <c r="AG960" s="22"/>
      <c r="AH960" s="22"/>
      <c r="AI960" s="22"/>
      <c r="AJ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110"/>
      <c r="Z961" s="109"/>
      <c r="AA961" s="109"/>
      <c r="AB961" s="109"/>
      <c r="AC961" s="8"/>
      <c r="AD961" s="22"/>
      <c r="AE961" s="8"/>
      <c r="AF961" s="22"/>
      <c r="AG961" s="22"/>
      <c r="AH961" s="22"/>
      <c r="AI961" s="22"/>
      <c r="AJ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110"/>
      <c r="Z962" s="109"/>
      <c r="AA962" s="109"/>
      <c r="AB962" s="109"/>
      <c r="AC962" s="8"/>
      <c r="AD962" s="22"/>
      <c r="AE962" s="8"/>
      <c r="AF962" s="22"/>
      <c r="AG962" s="22"/>
      <c r="AH962" s="22"/>
      <c r="AI962" s="22"/>
      <c r="AJ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110"/>
      <c r="Z963" s="109"/>
      <c r="AA963" s="109"/>
      <c r="AB963" s="109"/>
      <c r="AC963" s="8"/>
      <c r="AD963" s="22"/>
      <c r="AE963" s="8"/>
      <c r="AF963" s="22"/>
      <c r="AG963" s="22"/>
      <c r="AH963" s="22"/>
      <c r="AI963" s="22"/>
      <c r="AJ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110"/>
      <c r="Z964" s="109"/>
      <c r="AA964" s="109"/>
      <c r="AB964" s="109"/>
      <c r="AC964" s="8"/>
      <c r="AD964" s="22"/>
      <c r="AE964" s="8"/>
      <c r="AF964" s="22"/>
      <c r="AG964" s="22"/>
      <c r="AH964" s="22"/>
      <c r="AI964" s="22"/>
      <c r="AJ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110"/>
      <c r="Z965" s="109"/>
      <c r="AA965" s="109"/>
      <c r="AB965" s="109"/>
      <c r="AC965" s="8"/>
      <c r="AD965" s="22"/>
      <c r="AE965" s="8"/>
      <c r="AF965" s="22"/>
      <c r="AG965" s="22"/>
      <c r="AH965" s="22"/>
      <c r="AI965" s="22"/>
      <c r="AJ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110"/>
      <c r="Z966" s="109"/>
      <c r="AA966" s="109"/>
      <c r="AB966" s="109"/>
      <c r="AC966" s="8"/>
      <c r="AD966" s="22"/>
      <c r="AE966" s="8"/>
      <c r="AF966" s="22"/>
      <c r="AG966" s="22"/>
      <c r="AH966" s="22"/>
      <c r="AI966" s="22"/>
      <c r="AJ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110"/>
      <c r="Z967" s="109"/>
      <c r="AA967" s="109"/>
      <c r="AB967" s="109"/>
      <c r="AC967" s="8"/>
      <c r="AD967" s="22"/>
      <c r="AE967" s="8"/>
      <c r="AF967" s="22"/>
      <c r="AG967" s="22"/>
      <c r="AH967" s="22"/>
      <c r="AI967" s="22"/>
      <c r="AJ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110"/>
      <c r="Z968" s="109"/>
      <c r="AA968" s="109"/>
      <c r="AB968" s="109"/>
      <c r="AC968" s="8"/>
      <c r="AD968" s="22"/>
      <c r="AE968" s="8"/>
      <c r="AF968" s="22"/>
      <c r="AG968" s="22"/>
      <c r="AH968" s="22"/>
      <c r="AI968" s="22"/>
      <c r="AJ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110"/>
      <c r="Z969" s="109"/>
      <c r="AA969" s="109"/>
      <c r="AB969" s="109"/>
      <c r="AC969" s="8"/>
      <c r="AD969" s="22"/>
      <c r="AE969" s="8"/>
      <c r="AF969" s="22"/>
      <c r="AG969" s="22"/>
      <c r="AH969" s="22"/>
      <c r="AI969" s="22"/>
      <c r="AJ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110"/>
      <c r="Z970" s="109"/>
      <c r="AA970" s="109"/>
      <c r="AB970" s="109"/>
      <c r="AC970" s="8"/>
      <c r="AD970" s="22"/>
      <c r="AE970" s="8"/>
      <c r="AF970" s="22"/>
      <c r="AG970" s="22"/>
      <c r="AH970" s="22"/>
      <c r="AI970" s="22"/>
      <c r="AJ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110"/>
      <c r="Z971" s="109"/>
      <c r="AA971" s="109"/>
      <c r="AB971" s="109"/>
      <c r="AC971" s="8"/>
      <c r="AD971" s="22"/>
      <c r="AE971" s="8"/>
      <c r="AF971" s="22"/>
      <c r="AG971" s="22"/>
      <c r="AH971" s="22"/>
      <c r="AI971" s="22"/>
      <c r="AJ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110"/>
      <c r="Z972" s="109"/>
      <c r="AA972" s="109"/>
      <c r="AB972" s="109"/>
      <c r="AC972" s="8"/>
      <c r="AD972" s="22"/>
      <c r="AE972" s="8"/>
      <c r="AF972" s="22"/>
      <c r="AG972" s="22"/>
      <c r="AH972" s="22"/>
      <c r="AI972" s="22"/>
      <c r="AJ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110"/>
      <c r="Z973" s="109"/>
      <c r="AA973" s="109"/>
      <c r="AB973" s="109"/>
      <c r="AC973" s="8"/>
      <c r="AD973" s="22"/>
      <c r="AE973" s="8"/>
      <c r="AF973" s="22"/>
      <c r="AG973" s="22"/>
      <c r="AH973" s="22"/>
      <c r="AI973" s="22"/>
      <c r="AJ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110"/>
      <c r="Z974" s="109"/>
      <c r="AA974" s="109"/>
      <c r="AB974" s="109"/>
      <c r="AC974" s="8"/>
      <c r="AD974" s="22"/>
      <c r="AE974" s="8"/>
      <c r="AF974" s="22"/>
      <c r="AG974" s="22"/>
      <c r="AH974" s="22"/>
      <c r="AI974" s="22"/>
      <c r="AJ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110"/>
      <c r="Z975" s="109"/>
      <c r="AA975" s="109"/>
      <c r="AB975" s="109"/>
      <c r="AC975" s="8"/>
      <c r="AD975" s="22"/>
      <c r="AE975" s="8"/>
      <c r="AF975" s="22"/>
      <c r="AG975" s="22"/>
      <c r="AH975" s="22"/>
      <c r="AI975" s="22"/>
      <c r="AJ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110"/>
      <c r="Z976" s="109"/>
      <c r="AA976" s="109"/>
      <c r="AB976" s="109"/>
      <c r="AC976" s="8"/>
      <c r="AD976" s="22"/>
      <c r="AE976" s="8"/>
      <c r="AF976" s="22"/>
      <c r="AG976" s="22"/>
      <c r="AH976" s="22"/>
      <c r="AI976" s="22"/>
      <c r="AJ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110"/>
      <c r="Z977" s="109"/>
      <c r="AA977" s="109"/>
      <c r="AB977" s="109"/>
      <c r="AC977" s="8"/>
      <c r="AD977" s="22"/>
      <c r="AE977" s="8"/>
      <c r="AF977" s="22"/>
      <c r="AG977" s="22"/>
      <c r="AH977" s="22"/>
      <c r="AI977" s="22"/>
      <c r="AJ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110"/>
      <c r="Z978" s="109"/>
      <c r="AA978" s="109"/>
      <c r="AB978" s="109"/>
      <c r="AC978" s="8"/>
      <c r="AD978" s="22"/>
      <c r="AE978" s="8"/>
      <c r="AF978" s="22"/>
      <c r="AG978" s="22"/>
      <c r="AH978" s="22"/>
      <c r="AI978" s="22"/>
      <c r="AJ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110"/>
      <c r="Z979" s="109"/>
      <c r="AA979" s="109"/>
      <c r="AB979" s="109"/>
      <c r="AC979" s="8"/>
      <c r="AD979" s="22"/>
      <c r="AE979" s="8"/>
      <c r="AF979" s="22"/>
      <c r="AG979" s="22"/>
      <c r="AH979" s="22"/>
      <c r="AI979" s="22"/>
      <c r="AJ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110"/>
      <c r="Z980" s="109"/>
      <c r="AA980" s="109"/>
      <c r="AB980" s="109"/>
      <c r="AC980" s="8"/>
      <c r="AD980" s="22"/>
      <c r="AE980" s="8"/>
      <c r="AF980" s="22"/>
      <c r="AG980" s="22"/>
      <c r="AH980" s="22"/>
      <c r="AI980" s="22"/>
      <c r="AJ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110"/>
      <c r="Z981" s="109"/>
      <c r="AA981" s="109"/>
      <c r="AB981" s="109"/>
      <c r="AC981" s="8"/>
      <c r="AD981" s="22"/>
      <c r="AE981" s="8"/>
      <c r="AF981" s="22"/>
      <c r="AG981" s="22"/>
      <c r="AH981" s="22"/>
      <c r="AI981" s="22"/>
      <c r="AJ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110"/>
      <c r="Z982" s="109"/>
      <c r="AA982" s="109"/>
      <c r="AB982" s="109"/>
      <c r="AC982" s="8"/>
      <c r="AD982" s="22"/>
      <c r="AE982" s="8"/>
      <c r="AF982" s="22"/>
      <c r="AG982" s="22"/>
      <c r="AH982" s="22"/>
      <c r="AI982" s="22"/>
      <c r="AJ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110"/>
      <c r="Z983" s="109"/>
      <c r="AA983" s="109"/>
      <c r="AB983" s="109"/>
      <c r="AC983" s="8"/>
      <c r="AD983" s="22"/>
      <c r="AE983" s="8"/>
      <c r="AF983" s="22"/>
      <c r="AG983" s="22"/>
      <c r="AH983" s="22"/>
      <c r="AI983" s="22"/>
      <c r="AJ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110"/>
      <c r="Z984" s="109"/>
      <c r="AA984" s="109"/>
      <c r="AB984" s="109"/>
      <c r="AC984" s="8"/>
      <c r="AD984" s="22"/>
      <c r="AE984" s="8"/>
      <c r="AF984" s="22"/>
      <c r="AG984" s="22"/>
      <c r="AH984" s="22"/>
      <c r="AI984" s="22"/>
      <c r="AJ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110"/>
      <c r="Z985" s="109"/>
      <c r="AA985" s="109"/>
      <c r="AB985" s="109"/>
      <c r="AC985" s="8"/>
      <c r="AD985" s="22"/>
      <c r="AE985" s="8"/>
      <c r="AF985" s="22"/>
      <c r="AG985" s="22"/>
      <c r="AH985" s="22"/>
      <c r="AI985" s="22"/>
      <c r="AJ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110"/>
      <c r="Z986" s="109"/>
      <c r="AA986" s="109"/>
      <c r="AB986" s="109"/>
      <c r="AC986" s="8"/>
      <c r="AD986" s="22"/>
      <c r="AE986" s="8"/>
      <c r="AF986" s="22"/>
      <c r="AG986" s="22"/>
      <c r="AH986" s="22"/>
      <c r="AI986" s="22"/>
      <c r="AJ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110"/>
      <c r="Z987" s="109"/>
      <c r="AA987" s="109"/>
      <c r="AB987" s="109"/>
      <c r="AC987" s="8"/>
      <c r="AD987" s="22"/>
      <c r="AE987" s="8"/>
      <c r="AF987" s="22"/>
      <c r="AG987" s="22"/>
      <c r="AH987" s="22"/>
      <c r="AI987" s="22"/>
      <c r="AJ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110"/>
      <c r="Z988" s="109"/>
      <c r="AA988" s="109"/>
      <c r="AB988" s="109"/>
      <c r="AC988" s="8"/>
      <c r="AD988" s="22"/>
      <c r="AE988" s="8"/>
      <c r="AF988" s="22"/>
      <c r="AG988" s="22"/>
      <c r="AH988" s="22"/>
      <c r="AI988" s="22"/>
      <c r="AJ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110"/>
      <c r="Z989" s="109"/>
      <c r="AA989" s="109"/>
      <c r="AB989" s="109"/>
      <c r="AC989" s="8"/>
      <c r="AD989" s="22"/>
      <c r="AE989" s="8"/>
      <c r="AF989" s="22"/>
      <c r="AG989" s="22"/>
      <c r="AH989" s="22"/>
      <c r="AI989" s="22"/>
      <c r="AJ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110"/>
      <c r="Z990" s="109"/>
      <c r="AA990" s="109"/>
      <c r="AB990" s="109"/>
      <c r="AC990" s="8"/>
      <c r="AD990" s="22"/>
      <c r="AE990" s="8"/>
      <c r="AF990" s="22"/>
      <c r="AG990" s="22"/>
      <c r="AH990" s="22"/>
      <c r="AI990" s="22"/>
      <c r="AJ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110"/>
      <c r="Z991" s="109"/>
      <c r="AA991" s="109"/>
      <c r="AB991" s="109"/>
      <c r="AC991" s="8"/>
      <c r="AD991" s="22"/>
      <c r="AE991" s="8"/>
      <c r="AF991" s="22"/>
      <c r="AG991" s="22"/>
      <c r="AH991" s="22"/>
      <c r="AI991" s="22"/>
      <c r="AJ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110"/>
      <c r="Z992" s="109"/>
      <c r="AA992" s="109"/>
      <c r="AB992" s="109"/>
      <c r="AC992" s="8"/>
      <c r="AD992" s="22"/>
      <c r="AE992" s="8"/>
      <c r="AF992" s="22"/>
      <c r="AG992" s="22"/>
      <c r="AH992" s="22"/>
      <c r="AI992" s="22"/>
      <c r="AJ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110"/>
      <c r="Z993" s="109"/>
      <c r="AA993" s="109"/>
      <c r="AB993" s="109"/>
      <c r="AC993" s="8"/>
      <c r="AD993" s="22"/>
      <c r="AE993" s="8"/>
      <c r="AF993" s="22"/>
      <c r="AG993" s="22"/>
      <c r="AH993" s="22"/>
      <c r="AI993" s="22"/>
      <c r="AJ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110"/>
      <c r="Z994" s="109"/>
      <c r="AA994" s="109"/>
      <c r="AB994" s="109"/>
      <c r="AC994" s="8"/>
      <c r="AD994" s="22"/>
      <c r="AE994" s="8"/>
      <c r="AF994" s="22"/>
      <c r="AG994" s="22"/>
      <c r="AH994" s="22"/>
      <c r="AI994" s="22"/>
      <c r="AJ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110"/>
      <c r="Z995" s="109"/>
      <c r="AA995" s="109"/>
      <c r="AB995" s="109"/>
      <c r="AC995" s="8"/>
      <c r="AD995" s="22"/>
      <c r="AE995" s="8"/>
      <c r="AF995" s="22"/>
      <c r="AG995" s="22"/>
      <c r="AH995" s="22"/>
      <c r="AI995" s="22"/>
      <c r="AJ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110"/>
      <c r="Z996" s="109"/>
      <c r="AA996" s="109"/>
      <c r="AB996" s="109"/>
      <c r="AC996" s="8"/>
      <c r="AD996" s="22"/>
      <c r="AE996" s="8"/>
      <c r="AF996" s="22"/>
      <c r="AG996" s="22"/>
      <c r="AH996" s="22"/>
      <c r="AI996" s="22"/>
      <c r="AJ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110"/>
      <c r="Z997" s="109"/>
      <c r="AA997" s="109"/>
      <c r="AB997" s="109"/>
      <c r="AC997" s="8"/>
      <c r="AD997" s="22"/>
      <c r="AE997" s="8"/>
      <c r="AF997" s="22"/>
      <c r="AG997" s="22"/>
      <c r="AH997" s="22"/>
      <c r="AI997" s="22"/>
      <c r="AJ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110"/>
      <c r="Z998" s="109"/>
      <c r="AA998" s="109"/>
      <c r="AB998" s="109"/>
      <c r="AC998" s="8"/>
      <c r="AD998" s="22"/>
      <c r="AE998" s="8"/>
      <c r="AF998" s="22"/>
      <c r="AG998" s="22"/>
      <c r="AH998" s="22"/>
      <c r="AI998" s="22"/>
      <c r="AJ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110"/>
      <c r="Z999" s="109"/>
      <c r="AA999" s="109"/>
      <c r="AB999" s="109"/>
      <c r="AC999" s="8"/>
      <c r="AD999" s="22"/>
      <c r="AE999" s="8"/>
      <c r="AF999" s="22"/>
      <c r="AG999" s="22"/>
      <c r="AH999" s="22"/>
      <c r="AI999" s="22"/>
      <c r="AJ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110"/>
      <c r="Z1000" s="109"/>
      <c r="AA1000" s="109"/>
      <c r="AB1000" s="109"/>
      <c r="AC1000" s="8"/>
      <c r="AD1000" s="22"/>
      <c r="AE1000" s="8"/>
      <c r="AF1000" s="22"/>
      <c r="AG1000" s="22"/>
      <c r="AH1000" s="22"/>
      <c r="AI1000" s="22"/>
      <c r="AJ1000" s="22"/>
    </row>
  </sheetData>
  <mergeCells count="51">
    <mergeCell ref="AA29:AB29"/>
    <mergeCell ref="AA30:AB30"/>
    <mergeCell ref="AA31:AB31"/>
    <mergeCell ref="AA32:AB32"/>
    <mergeCell ref="AA33:AB33"/>
    <mergeCell ref="AA34:AB34"/>
    <mergeCell ref="AA35:AB35"/>
    <mergeCell ref="AA45:AB45"/>
    <mergeCell ref="AA43:AB43"/>
    <mergeCell ref="AA44:AB44"/>
    <mergeCell ref="AA36:AB36"/>
    <mergeCell ref="AA38:AB38"/>
    <mergeCell ref="AA39:AB39"/>
    <mergeCell ref="AA40:AB40"/>
    <mergeCell ref="AA41:AB41"/>
    <mergeCell ref="AA42:AB42"/>
    <mergeCell ref="AA37:AB37"/>
    <mergeCell ref="AA49:AB49"/>
    <mergeCell ref="AA50:AB50"/>
    <mergeCell ref="AA51:AB51"/>
    <mergeCell ref="AA52:AB52"/>
    <mergeCell ref="AA53:AB53"/>
    <mergeCell ref="AA46:AB46"/>
    <mergeCell ref="AA48:AB48"/>
    <mergeCell ref="AA47:AB47"/>
    <mergeCell ref="AA22:AB22"/>
    <mergeCell ref="AA23:AB23"/>
    <mergeCell ref="AA9:AB9"/>
    <mergeCell ref="AA10:AB10"/>
    <mergeCell ref="AA11:AB11"/>
    <mergeCell ref="AA12:AB12"/>
    <mergeCell ref="AA13:AB13"/>
    <mergeCell ref="AA14:AB14"/>
    <mergeCell ref="AA15:AB15"/>
    <mergeCell ref="AA16:AB16"/>
    <mergeCell ref="AA17:AB17"/>
    <mergeCell ref="AA3:AB3"/>
    <mergeCell ref="AA4:AB4"/>
    <mergeCell ref="AA5:AB5"/>
    <mergeCell ref="AA6:AB6"/>
    <mergeCell ref="AA7:AB7"/>
    <mergeCell ref="AA8:AB8"/>
    <mergeCell ref="AA27:AB27"/>
    <mergeCell ref="AA28:AB28"/>
    <mergeCell ref="AA24:AB24"/>
    <mergeCell ref="AA25:AB25"/>
    <mergeCell ref="AA18:AB18"/>
    <mergeCell ref="AA19:AB19"/>
    <mergeCell ref="AA20:AB20"/>
    <mergeCell ref="AA21:AB21"/>
    <mergeCell ref="AA26:AB26"/>
  </mergeCells>
  <hyperlinks>
    <hyperlink r:id="rId1" ref="A3"/>
    <hyperlink r:id="rId2" ref="A5"/>
    <hyperlink r:id="rId3" ref="A6"/>
    <hyperlink r:id="rId4" ref="A7"/>
    <hyperlink r:id="rId5" ref="A8"/>
    <hyperlink r:id="rId6" ref="A9"/>
    <hyperlink r:id="rId7" ref="A10"/>
    <hyperlink r:id="rId8" ref="A11"/>
    <hyperlink r:id="rId9" ref="A12"/>
    <hyperlink r:id="rId10" ref="A13"/>
    <hyperlink r:id="rId11" ref="A14"/>
    <hyperlink r:id="rId12" ref="A15"/>
    <hyperlink r:id="rId13" ref="A16"/>
    <hyperlink r:id="rId14" ref="A17"/>
    <hyperlink r:id="rId15" ref="A18"/>
    <hyperlink r:id="rId16" ref="A19"/>
    <hyperlink r:id="rId17" ref="A20"/>
    <hyperlink r:id="rId18" ref="A21"/>
    <hyperlink r:id="rId19" ref="A22"/>
    <hyperlink r:id="rId20" ref="A23"/>
    <hyperlink r:id="rId21" ref="A24"/>
    <hyperlink r:id="rId22" ref="A25"/>
    <hyperlink r:id="rId23" ref="A26"/>
    <hyperlink r:id="rId24" ref="A27"/>
    <hyperlink r:id="rId25" ref="A28"/>
    <hyperlink r:id="rId26" ref="A29"/>
    <hyperlink r:id="rId27" ref="A30"/>
    <hyperlink r:id="rId28" ref="A31"/>
    <hyperlink r:id="rId29" ref="A32"/>
    <hyperlink r:id="rId30" ref="A33"/>
    <hyperlink r:id="rId31" ref="A34"/>
    <hyperlink r:id="rId32" ref="A35"/>
    <hyperlink r:id="rId33" ref="A36"/>
    <hyperlink r:id="rId34" ref="A37"/>
    <hyperlink r:id="rId35" ref="A38"/>
    <hyperlink r:id="rId36" ref="A39"/>
    <hyperlink r:id="rId37" ref="A40"/>
    <hyperlink r:id="rId38" ref="A41"/>
    <hyperlink r:id="rId39" ref="A42"/>
    <hyperlink r:id="rId40" ref="A43"/>
    <hyperlink r:id="rId41" ref="A44"/>
    <hyperlink r:id="rId42" ref="A45"/>
    <hyperlink r:id="rId43" ref="A46"/>
    <hyperlink r:id="rId44" ref="A47"/>
    <hyperlink r:id="rId45" ref="A48"/>
    <hyperlink r:id="rId46" ref="A49"/>
    <hyperlink r:id="rId47" ref="A50"/>
    <hyperlink r:id="rId48" ref="A51"/>
    <hyperlink r:id="rId49" ref="A52"/>
    <hyperlink r:id="rId50" ref="A53"/>
    <hyperlink r:id="rId51" ref="A54"/>
    <hyperlink r:id="rId52" ref="A55"/>
    <hyperlink r:id="rId53" ref="A56"/>
    <hyperlink r:id="rId54" ref="A57"/>
    <hyperlink r:id="rId55" ref="A58"/>
    <hyperlink r:id="rId56" ref="A59"/>
  </hyperlinks>
  <drawing r:id="rId5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D1" s="2" t="s">
        <v>2</v>
      </c>
      <c r="E1" s="2" t="s">
        <v>4</v>
      </c>
      <c r="G1" s="4" t="s">
        <v>5</v>
      </c>
      <c r="H1" s="4" t="s">
        <v>14</v>
      </c>
      <c r="I1" s="19" t="str">
        <f>"{""primaryAgent"":""" &amp; B2 &amp; """,""secondaryAgent"":""" &amp; C2 &amp;"}"""</f>
        <v>{"primaryAgent":"mark.diamond@avnu.com.au","secondaryAgent":"}"</v>
      </c>
    </row>
    <row r="2">
      <c r="A2" s="1" t="s">
        <v>32</v>
      </c>
      <c r="B2" s="1" t="s">
        <v>33</v>
      </c>
      <c r="D2" t="s">
        <v>31</v>
      </c>
      <c r="E2" s="2"/>
      <c r="I2" s="19" t="str">
        <f>"{""primaryAgent"":""" &amp; G2 &amp; """,""secondaryAgent"":""" &amp; H3 &amp;"}"""</f>
        <v>{"primaryAgent":"","secondaryAgent":"}"</v>
      </c>
      <c r="J2" s="19" t="str">
        <f>"{""primaryAgent"":""" &amp; $G3 &amp; "}"""</f>
        <v>{"primaryAgent":"steven.gow@avnu.com.au}"</v>
      </c>
    </row>
    <row r="3">
      <c r="A3" s="18" t="s">
        <v>58</v>
      </c>
      <c r="B3" s="1" t="s">
        <v>59</v>
      </c>
      <c r="D3" t="s">
        <v>52</v>
      </c>
      <c r="G3" s="1" t="s">
        <v>60</v>
      </c>
      <c r="I3" s="19" t="str">
        <f t="shared" ref="I3:I5" si="1">"{""primaryAgent"":""" &amp; $G3 &amp; """}"</f>
        <v>{"primaryAgent":"steven.gow@avnu.com.au"}</v>
      </c>
    </row>
    <row r="4">
      <c r="A4" s="1" t="s">
        <v>72</v>
      </c>
      <c r="B4" s="1" t="s">
        <v>73</v>
      </c>
      <c r="D4" t="s">
        <v>52</v>
      </c>
      <c r="G4" s="1" t="s">
        <v>60</v>
      </c>
      <c r="I4" s="19" t="str">
        <f t="shared" si="1"/>
        <v>{"primaryAgent":"steven.gow@avnu.com.au"}</v>
      </c>
    </row>
    <row r="5">
      <c r="A5" s="1" t="s">
        <v>77</v>
      </c>
      <c r="B5" s="1" t="s">
        <v>78</v>
      </c>
      <c r="D5" t="s">
        <v>79</v>
      </c>
      <c r="G5" s="1" t="s">
        <v>80</v>
      </c>
      <c r="I5" s="19" t="str">
        <f t="shared" si="1"/>
        <v>{"primaryAgent":"louise.barton@avnu.com.au"}</v>
      </c>
    </row>
    <row r="6">
      <c r="A6" s="1" t="s">
        <v>81</v>
      </c>
      <c r="B6" s="1" t="s">
        <v>82</v>
      </c>
      <c r="D6" s="2" t="s">
        <v>79</v>
      </c>
      <c r="E6" s="2" t="s">
        <v>83</v>
      </c>
      <c r="G6" s="1" t="s">
        <v>80</v>
      </c>
      <c r="H6" s="1" t="s">
        <v>84</v>
      </c>
      <c r="I6" s="19" t="str">
        <f t="shared" ref="I6:I7" si="2">"{""primaryAgent"":""" &amp; G6 &amp; """,""secondaryAgent"":""" &amp; H6 &amp;"""}"</f>
        <v>{"primaryAgent":"louise.barton@avnu.com.au","secondaryAgent":"tanya.douglas@avnu.com.au"}</v>
      </c>
    </row>
    <row r="7">
      <c r="A7" s="1" t="s">
        <v>97</v>
      </c>
      <c r="B7" s="1" t="s">
        <v>98</v>
      </c>
      <c r="D7" s="2" t="s">
        <v>99</v>
      </c>
      <c r="E7" s="2" t="s">
        <v>100</v>
      </c>
      <c r="G7" s="1" t="s">
        <v>101</v>
      </c>
      <c r="H7" s="1" t="s">
        <v>102</v>
      </c>
      <c r="I7" s="19" t="str">
        <f t="shared" si="2"/>
        <v>{"primaryAgent":"karen.chappell@avnu.com.au","secondaryAgent":"george.trovas@avnu.com.au"}</v>
      </c>
    </row>
    <row r="8">
      <c r="A8" s="1" t="s">
        <v>103</v>
      </c>
      <c r="B8" s="1" t="s">
        <v>104</v>
      </c>
      <c r="D8" t="s">
        <v>105</v>
      </c>
      <c r="G8" s="1" t="s">
        <v>106</v>
      </c>
      <c r="I8" s="19" t="str">
        <f t="shared" ref="I8:I9" si="3">"{""primaryAgent"":""" &amp; $G8 &amp; """}"</f>
        <v>{"primaryAgent":"jared.candlin@avnu.com.au"}</v>
      </c>
    </row>
    <row r="9">
      <c r="A9" s="1" t="s">
        <v>120</v>
      </c>
      <c r="B9" s="1" t="s">
        <v>122</v>
      </c>
      <c r="D9" t="s">
        <v>32</v>
      </c>
      <c r="G9" s="1" t="s">
        <v>33</v>
      </c>
      <c r="I9" s="19" t="str">
        <f t="shared" si="3"/>
        <v>{"primaryAgent":"mark.diamond@avnu.com.au"}</v>
      </c>
    </row>
    <row r="10">
      <c r="A10" s="1" t="s">
        <v>105</v>
      </c>
      <c r="B10" s="1" t="s">
        <v>106</v>
      </c>
      <c r="D10" s="2" t="s">
        <v>83</v>
      </c>
      <c r="E10" s="2" t="s">
        <v>99</v>
      </c>
      <c r="G10" s="1" t="s">
        <v>84</v>
      </c>
      <c r="H10" s="1" t="s">
        <v>101</v>
      </c>
      <c r="I10" s="19" t="str">
        <f t="shared" ref="I10:I13" si="4">"{""primaryAgent"":""" &amp; G10 &amp; """,""secondaryAgent"":""" &amp; H10 &amp;"""}"</f>
        <v>{"primaryAgent":"tanya.douglas@avnu.com.au","secondaryAgent":"karen.chappell@avnu.com.au"}</v>
      </c>
    </row>
    <row r="11">
      <c r="A11" s="1" t="s">
        <v>99</v>
      </c>
      <c r="B11" s="1" t="s">
        <v>101</v>
      </c>
      <c r="D11" s="2" t="s">
        <v>77</v>
      </c>
      <c r="E11" s="2" t="s">
        <v>182</v>
      </c>
      <c r="G11" s="1" t="s">
        <v>78</v>
      </c>
      <c r="H11" s="1" t="s">
        <v>184</v>
      </c>
      <c r="I11" s="19" t="str">
        <f t="shared" si="4"/>
        <v>{"primaryAgent":"isa.kural@avnu.com.au","secondaryAgent":"zoe.hinton@avnu.com.au"}</v>
      </c>
    </row>
    <row r="12">
      <c r="A12" s="1" t="s">
        <v>185</v>
      </c>
      <c r="B12" s="1" t="s">
        <v>186</v>
      </c>
      <c r="D12" s="2" t="s">
        <v>77</v>
      </c>
      <c r="E12" s="2" t="s">
        <v>182</v>
      </c>
      <c r="G12" s="1" t="s">
        <v>78</v>
      </c>
      <c r="H12" s="1" t="s">
        <v>184</v>
      </c>
      <c r="I12" s="19" t="str">
        <f t="shared" si="4"/>
        <v>{"primaryAgent":"isa.kural@avnu.com.au","secondaryAgent":"zoe.hinton@avnu.com.au"}</v>
      </c>
    </row>
    <row r="13">
      <c r="A13" s="1" t="s">
        <v>83</v>
      </c>
      <c r="B13" s="1" t="s">
        <v>84</v>
      </c>
      <c r="D13" s="2" t="s">
        <v>81</v>
      </c>
      <c r="E13" s="2" t="s">
        <v>77</v>
      </c>
      <c r="G13" s="1" t="s">
        <v>82</v>
      </c>
      <c r="H13" s="1" t="s">
        <v>78</v>
      </c>
      <c r="I13" s="19" t="str">
        <f t="shared" si="4"/>
        <v>{"primaryAgent":"jaan.kural@avnu.com.au","secondaryAgent":"isa.kural@avnu.com.au"}</v>
      </c>
    </row>
    <row r="14">
      <c r="A14" s="1" t="s">
        <v>52</v>
      </c>
      <c r="B14" s="1" t="s">
        <v>60</v>
      </c>
      <c r="D14" t="s">
        <v>100</v>
      </c>
      <c r="G14" s="1" t="s">
        <v>102</v>
      </c>
      <c r="I14" s="19" t="str">
        <f>"{""primaryAgent"":""" &amp; $G14 &amp; """}"</f>
        <v>{"primaryAgent":"george.trovas@avnu.com.au"}</v>
      </c>
    </row>
    <row r="15">
      <c r="A15" s="1" t="s">
        <v>182</v>
      </c>
      <c r="B15" s="1" t="s">
        <v>184</v>
      </c>
      <c r="D15" s="2" t="s">
        <v>226</v>
      </c>
      <c r="E15" s="2" t="s">
        <v>83</v>
      </c>
      <c r="G15" s="1" t="s">
        <v>227</v>
      </c>
      <c r="H15" s="1" t="s">
        <v>84</v>
      </c>
      <c r="I15" s="19" t="str">
        <f>"{""primaryAgent"":""" &amp; G15 &amp; """,""secondaryAgent"":""" &amp; H15 &amp;"""}"</f>
        <v>{"primaryAgent":"shane.shaikh@avnu.com.au","secondaryAgent":"tanya.douglas@avnu.com.au"}</v>
      </c>
    </row>
    <row r="16">
      <c r="A16" s="1" t="s">
        <v>263</v>
      </c>
      <c r="B16" s="1" t="s">
        <v>265</v>
      </c>
      <c r="D16" t="s">
        <v>105</v>
      </c>
      <c r="G16" s="1" t="s">
        <v>106</v>
      </c>
      <c r="I16" s="19" t="str">
        <f t="shared" ref="I16:I17" si="5">"{""primaryAgent"":""" &amp; $G16 &amp; """}"</f>
        <v>{"primaryAgent":"jared.candlin@avnu.com.au"}</v>
      </c>
    </row>
    <row r="17">
      <c r="A17" s="1" t="s">
        <v>296</v>
      </c>
      <c r="B17" s="1" t="s">
        <v>298</v>
      </c>
      <c r="D17" t="s">
        <v>83</v>
      </c>
      <c r="G17" s="1" t="s">
        <v>84</v>
      </c>
      <c r="I17" s="19" t="str">
        <f t="shared" si="5"/>
        <v>{"primaryAgent":"tanya.douglas@avnu.com.au"}</v>
      </c>
    </row>
    <row r="18">
      <c r="A18" s="1" t="s">
        <v>100</v>
      </c>
      <c r="B18" s="1" t="s">
        <v>102</v>
      </c>
      <c r="D18" s="2" t="s">
        <v>83</v>
      </c>
      <c r="E18" s="2" t="s">
        <v>99</v>
      </c>
      <c r="G18" s="1" t="s">
        <v>84</v>
      </c>
      <c r="H18" s="1" t="s">
        <v>101</v>
      </c>
      <c r="I18" s="19" t="str">
        <f t="shared" ref="I18:I19" si="6">"{""primaryAgent"":""" &amp; G18 &amp; """,""secondaryAgent"":""" &amp; H18 &amp;"""}"</f>
        <v>{"primaryAgent":"tanya.douglas@avnu.com.au","secondaryAgent":"karen.chappell@avnu.com.au"}</v>
      </c>
    </row>
    <row r="19">
      <c r="A19" s="1" t="s">
        <v>226</v>
      </c>
      <c r="B19" s="1" t="s">
        <v>227</v>
      </c>
      <c r="D19" s="2" t="s">
        <v>226</v>
      </c>
      <c r="E19" s="2" t="s">
        <v>83</v>
      </c>
      <c r="G19" s="1" t="s">
        <v>227</v>
      </c>
      <c r="H19" s="1" t="s">
        <v>84</v>
      </c>
      <c r="I19" s="19" t="str">
        <f t="shared" si="6"/>
        <v>{"primaryAgent":"shane.shaikh@avnu.com.au","secondaryAgent":"tanya.douglas@avnu.com.au"}</v>
      </c>
    </row>
    <row r="20">
      <c r="A20" s="1" t="s">
        <v>79</v>
      </c>
      <c r="B20" s="1" t="s">
        <v>80</v>
      </c>
      <c r="D20" t="s">
        <v>83</v>
      </c>
      <c r="G20" s="1" t="s">
        <v>84</v>
      </c>
      <c r="I20" s="19" t="str">
        <f>"{""primaryAgent"":""" &amp; $G20 &amp; """}"</f>
        <v>{"primaryAgent":"tanya.douglas@avnu.com.au"}</v>
      </c>
    </row>
    <row r="21">
      <c r="A21" s="1" t="s">
        <v>387</v>
      </c>
      <c r="B21" s="1" t="s">
        <v>389</v>
      </c>
      <c r="D21" t="s">
        <v>105</v>
      </c>
      <c r="G21" s="1" t="s">
        <v>106</v>
      </c>
      <c r="I21" s="19" t="str">
        <f t="shared" ref="I21:I25" si="7">"{""primaryAgent"":""" &amp; $G21 &amp; "}"""</f>
        <v>{"primaryAgent":"jared.candlin@avnu.com.au}"</v>
      </c>
    </row>
    <row r="22">
      <c r="A22" s="1" t="s">
        <v>415</v>
      </c>
      <c r="B22" s="1" t="s">
        <v>416</v>
      </c>
      <c r="D22" t="s">
        <v>120</v>
      </c>
      <c r="G22" s="1" t="s">
        <v>122</v>
      </c>
      <c r="I22" s="19" t="str">
        <f t="shared" si="7"/>
        <v>{"primaryAgent":"kym.cross@avnu.com.au}"</v>
      </c>
    </row>
    <row r="23">
      <c r="A23" s="1" t="s">
        <v>422</v>
      </c>
      <c r="B23" s="1" t="s">
        <v>423</v>
      </c>
      <c r="D23" t="s">
        <v>226</v>
      </c>
      <c r="G23" s="1" t="s">
        <v>227</v>
      </c>
      <c r="I23" s="19" t="str">
        <f t="shared" si="7"/>
        <v>{"primaryAgent":"shane.shaikh@avnu.com.au}"</v>
      </c>
    </row>
    <row r="24">
      <c r="A24" s="1" t="s">
        <v>426</v>
      </c>
      <c r="B24" s="1" t="s">
        <v>427</v>
      </c>
      <c r="D24" t="s">
        <v>226</v>
      </c>
      <c r="G24" s="1" t="s">
        <v>227</v>
      </c>
      <c r="I24" s="19" t="str">
        <f t="shared" si="7"/>
        <v>{"primaryAgent":"shane.shaikh@avnu.com.au}"</v>
      </c>
    </row>
    <row r="25">
      <c r="D25" t="s">
        <v>83</v>
      </c>
      <c r="G25" s="1" t="s">
        <v>84</v>
      </c>
      <c r="I25" s="19" t="str">
        <f t="shared" si="7"/>
        <v>{"primaryAgent":"tanya.douglas@avnu.com.au}"</v>
      </c>
    </row>
    <row r="26">
      <c r="D26" s="2" t="s">
        <v>120</v>
      </c>
      <c r="E26" s="2" t="s">
        <v>226</v>
      </c>
      <c r="G26" s="1" t="s">
        <v>122</v>
      </c>
      <c r="H26" s="1" t="s">
        <v>227</v>
      </c>
      <c r="I26" s="19" t="str">
        <f>"{""primaryAgent"":""" &amp; G26 &amp; """,""secondaryAgent"":""" &amp; H26 &amp;"""}"</f>
        <v>{"primaryAgent":"kym.cross@avnu.com.au","secondaryAgent":"shane.shaikh@avnu.com.au"}</v>
      </c>
    </row>
    <row r="27">
      <c r="D27" t="s">
        <v>79</v>
      </c>
      <c r="G27" s="1" t="s">
        <v>80</v>
      </c>
      <c r="I27" s="19" t="str">
        <f>"{""primaryAgent"":""" &amp; $G27 &amp; """}"</f>
        <v>{"primaryAgent":"louise.barton@avnu.com.au"}</v>
      </c>
    </row>
    <row r="28">
      <c r="D28" t="s">
        <v>120</v>
      </c>
      <c r="G28" s="1" t="s">
        <v>122</v>
      </c>
      <c r="I28" s="19" t="str">
        <f t="shared" ref="I28:I29" si="8">"{""primaryAgent"":""" &amp; $G28 &amp; "}"""</f>
        <v>{"primaryAgent":"kym.cross@avnu.com.au}"</v>
      </c>
    </row>
    <row r="29">
      <c r="D29" t="s">
        <v>79</v>
      </c>
      <c r="G29" s="1" t="s">
        <v>80</v>
      </c>
      <c r="I29" s="19" t="str">
        <f t="shared" si="8"/>
        <v>{"primaryAgent":"louise.barton@avnu.com.au}"</v>
      </c>
    </row>
    <row r="30">
      <c r="D30" s="4" t="s">
        <v>479</v>
      </c>
      <c r="E30" s="58" t="s">
        <v>83</v>
      </c>
      <c r="G30" s="1" t="s">
        <v>265</v>
      </c>
      <c r="H30" s="1" t="s">
        <v>84</v>
      </c>
      <c r="I30" s="19" t="str">
        <f t="shared" ref="I30:I31" si="9">"{""primaryAgent"":""" &amp; G30 &amp; """,""secondaryAgent"":""" &amp; H30 &amp;"""}"</f>
        <v>{"primaryAgent":"tomas.mian@avnu.com.au","secondaryAgent":"tanya.douglas@avnu.com.au"}</v>
      </c>
    </row>
    <row r="31">
      <c r="D31" s="2" t="s">
        <v>484</v>
      </c>
      <c r="E31" s="2" t="s">
        <v>185</v>
      </c>
      <c r="G31" s="4" t="s">
        <v>485</v>
      </c>
      <c r="H31" s="1" t="s">
        <v>186</v>
      </c>
      <c r="I31" s="19" t="str">
        <f t="shared" si="9"/>
        <v>{"primaryAgent":"roger.carr@avnu.com.au","secondaryAgent":"tyla.brimblecombe@avnu.com.au"}</v>
      </c>
    </row>
    <row r="32">
      <c r="D32" t="s">
        <v>79</v>
      </c>
      <c r="G32" s="1" t="s">
        <v>80</v>
      </c>
      <c r="I32" s="19" t="str">
        <f>"{""primaryAgent"":""" &amp; $G32 &amp; """}"</f>
        <v>{"primaryAgent":"louise.barton@avnu.com.au"}</v>
      </c>
    </row>
    <row r="33">
      <c r="D33" t="s">
        <v>296</v>
      </c>
      <c r="G33" s="1" t="s">
        <v>298</v>
      </c>
      <c r="I33" s="19" t="str">
        <f>"{""primaryAgent"":""" &amp; $G33 &amp; "}"""</f>
        <v>{"primaryAgent":"michael.clarke@avnu.com.au}"</v>
      </c>
    </row>
    <row r="34">
      <c r="D34" s="2" t="s">
        <v>484</v>
      </c>
      <c r="E34" s="2" t="s">
        <v>185</v>
      </c>
      <c r="G34" s="4" t="s">
        <v>485</v>
      </c>
      <c r="H34" s="1" t="s">
        <v>186</v>
      </c>
      <c r="I34" s="19" t="str">
        <f>"{""primaryAgent"":""" &amp; G34 &amp; """,""secondaryAgent"":""" &amp; H34 &amp;"""}"</f>
        <v>{"primaryAgent":"roger.carr@avnu.com.au","secondaryAgent":"tyla.brimblecombe@avnu.com.au"}</v>
      </c>
    </row>
    <row r="35">
      <c r="D35" t="s">
        <v>52</v>
      </c>
      <c r="G35" s="1" t="s">
        <v>60</v>
      </c>
      <c r="I35" s="19" t="str">
        <f>"{""primaryAgent"":""" &amp; $G35 &amp; """}"</f>
        <v>{"primaryAgent":"steven.gow@avnu.com.au"}</v>
      </c>
    </row>
    <row r="36">
      <c r="D36" s="2" t="s">
        <v>77</v>
      </c>
      <c r="E36" s="2" t="s">
        <v>182</v>
      </c>
      <c r="G36" s="1" t="s">
        <v>78</v>
      </c>
      <c r="H36" s="4" t="s">
        <v>184</v>
      </c>
      <c r="I36" s="19" t="str">
        <f>"{""primaryAgent"":""" &amp; G36 &amp; """,""secondaryAgent"":""" &amp; H36 &amp;"""}"</f>
        <v>{"primaryAgent":"isa.kural@avnu.com.au","secondaryAgent":"zoe.hinton@avnu.com.au"}</v>
      </c>
    </row>
    <row r="37">
      <c r="D37" t="s">
        <v>83</v>
      </c>
      <c r="G37" s="1" t="s">
        <v>84</v>
      </c>
      <c r="I37" s="19" t="str">
        <f>"{""primaryAgent"":""" &amp; $G37 &amp; """}"</f>
        <v>{"primaryAgent":"tanya.douglas@avnu.com.au"}</v>
      </c>
    </row>
    <row r="38">
      <c r="D38" s="2" t="s">
        <v>32</v>
      </c>
      <c r="E38" s="2" t="s">
        <v>58</v>
      </c>
      <c r="G38" s="1" t="s">
        <v>33</v>
      </c>
      <c r="H38" s="1" t="s">
        <v>59</v>
      </c>
      <c r="I38" s="19" t="str">
        <f t="shared" ref="I38:I40" si="10">"{""primaryAgent"":""" &amp; G38 &amp; """,""secondaryAgent"":""" &amp; H38 &amp;"""}"</f>
        <v>{"primaryAgent":"mark.diamond@avnu.com.au","secondaryAgent":"dylan.dunn@avnu.com.au"}</v>
      </c>
    </row>
    <row r="39">
      <c r="D39" s="2" t="s">
        <v>81</v>
      </c>
      <c r="E39" s="2" t="s">
        <v>77</v>
      </c>
      <c r="G39" s="1" t="s">
        <v>82</v>
      </c>
      <c r="H39" s="1" t="s">
        <v>78</v>
      </c>
      <c r="I39" s="19" t="str">
        <f t="shared" si="10"/>
        <v>{"primaryAgent":"jaan.kural@avnu.com.au","secondaryAgent":"isa.kural@avnu.com.au"}</v>
      </c>
    </row>
    <row r="40">
      <c r="D40" s="2" t="s">
        <v>479</v>
      </c>
      <c r="E40" s="2" t="s">
        <v>83</v>
      </c>
      <c r="G40" s="1" t="s">
        <v>265</v>
      </c>
      <c r="H40" s="1" t="s">
        <v>84</v>
      </c>
      <c r="I40" s="19" t="str">
        <f t="shared" si="10"/>
        <v>{"primaryAgent":"tomas.mian@avnu.com.au","secondaryAgent":"tanya.douglas@avnu.com.au"}</v>
      </c>
    </row>
    <row r="41">
      <c r="D41" t="s">
        <v>52</v>
      </c>
      <c r="G41" s="1" t="s">
        <v>60</v>
      </c>
      <c r="I41" s="19" t="str">
        <f>"{""primaryAgent"":""" &amp; $G41 &amp; """}"</f>
        <v>{"primaryAgent":"steven.gow@avnu.com.au"}</v>
      </c>
    </row>
    <row r="42">
      <c r="D42" t="s">
        <v>83</v>
      </c>
      <c r="G42" s="1" t="s">
        <v>84</v>
      </c>
      <c r="I42" s="19" t="str">
        <f t="shared" ref="I42:I43" si="11">"{""primaryAgent"":""" &amp; $G42 &amp; "}"""</f>
        <v>{"primaryAgent":"tanya.douglas@avnu.com.au}"</v>
      </c>
    </row>
    <row r="43">
      <c r="D43" t="s">
        <v>479</v>
      </c>
      <c r="G43" s="1" t="s">
        <v>265</v>
      </c>
      <c r="I43" s="19" t="str">
        <f t="shared" si="11"/>
        <v>{"primaryAgent":"tomas.mian@avnu.com.au}"</v>
      </c>
    </row>
    <row r="44">
      <c r="D44" s="2" t="s">
        <v>77</v>
      </c>
      <c r="E44" s="2" t="s">
        <v>226</v>
      </c>
      <c r="G44" s="1" t="s">
        <v>78</v>
      </c>
      <c r="H44" s="1" t="s">
        <v>227</v>
      </c>
      <c r="I44" s="19" t="str">
        <f>"{""primaryAgent"":""" &amp; G44 &amp; """,""secondaryAgent"":""" &amp; H44 &amp;"""}"</f>
        <v>{"primaryAgent":"isa.kural@avnu.com.au","secondaryAgent":"shane.shaikh@avnu.com.au"}</v>
      </c>
    </row>
    <row r="45">
      <c r="D45" t="s">
        <v>120</v>
      </c>
      <c r="G45" s="1" t="s">
        <v>122</v>
      </c>
      <c r="I45" s="19" t="str">
        <f>"{""primaryAgent"":""" &amp; $G45 &amp; """}"</f>
        <v>{"primaryAgent":"kym.cross@avnu.com.au"}</v>
      </c>
    </row>
    <row r="46">
      <c r="D46" s="2" t="s">
        <v>105</v>
      </c>
      <c r="E46" s="2" t="s">
        <v>296</v>
      </c>
      <c r="G46" s="1" t="s">
        <v>106</v>
      </c>
      <c r="H46" s="1" t="s">
        <v>298</v>
      </c>
      <c r="I46" s="19" t="str">
        <f t="shared" ref="I46:I47" si="12">"{""primaryAgent"":""" &amp; G46 &amp; """,""secondaryAgent"":""" &amp; H46 &amp;"""}"</f>
        <v>{"primaryAgent":"jared.candlin@avnu.com.au","secondaryAgent":"michael.clarke@avnu.com.au"}</v>
      </c>
    </row>
    <row r="47">
      <c r="D47" s="2" t="s">
        <v>32</v>
      </c>
      <c r="E47" s="2" t="s">
        <v>58</v>
      </c>
      <c r="G47" s="1" t="s">
        <v>33</v>
      </c>
      <c r="H47" s="1" t="s">
        <v>59</v>
      </c>
      <c r="I47" s="19" t="str">
        <f t="shared" si="12"/>
        <v>{"primaryAgent":"mark.diamond@avnu.com.au","secondaryAgent":"dylan.dunn@avnu.com.au"}</v>
      </c>
    </row>
    <row r="48">
      <c r="D48" t="s">
        <v>263</v>
      </c>
      <c r="G48" s="1" t="s">
        <v>265</v>
      </c>
      <c r="I48" s="19" t="str">
        <f>"{""primaryAgent"":""" &amp; $G48 &amp; """}"</f>
        <v>{"primaryAgent":"tomas.mian@avnu.com.au"}</v>
      </c>
    </row>
    <row r="49">
      <c r="D49" s="2" t="s">
        <v>83</v>
      </c>
      <c r="E49" s="2" t="s">
        <v>226</v>
      </c>
      <c r="G49" s="1" t="s">
        <v>84</v>
      </c>
      <c r="H49" s="1" t="s">
        <v>227</v>
      </c>
      <c r="I49" s="19" t="str">
        <f t="shared" ref="I49:I50" si="13">"{""primaryAgent"":""" &amp; G49 &amp; """,""secondaryAgent"":""" &amp; H49 &amp;"""}"</f>
        <v>{"primaryAgent":"tanya.douglas@avnu.com.au","secondaryAgent":"shane.shaikh@avnu.com.au"}</v>
      </c>
    </row>
    <row r="50">
      <c r="D50" s="2" t="s">
        <v>32</v>
      </c>
      <c r="E50" s="2" t="s">
        <v>58</v>
      </c>
      <c r="G50" s="1" t="s">
        <v>33</v>
      </c>
      <c r="H50" s="1" t="s">
        <v>59</v>
      </c>
      <c r="I50" s="19" t="str">
        <f t="shared" si="13"/>
        <v>{"primaryAgent":"mark.diamond@avnu.com.au","secondaryAgent":"dylan.dunn@avnu.com.au"}</v>
      </c>
    </row>
    <row r="51">
      <c r="D51" t="s">
        <v>52</v>
      </c>
      <c r="G51" s="1" t="s">
        <v>60</v>
      </c>
      <c r="I51" s="19" t="str">
        <f>"{""primaryAgent"":""" &amp; $G51 &amp; """}"</f>
        <v>{"primaryAgent":"steven.gow@avnu.com.au"}</v>
      </c>
    </row>
    <row r="52">
      <c r="D52" t="s">
        <v>263</v>
      </c>
      <c r="G52" s="1" t="s">
        <v>265</v>
      </c>
      <c r="I52" s="19" t="str">
        <f>"{""primaryAgent"":""" &amp; $G52 &amp; "}"""</f>
        <v>{"primaryAgent":"tomas.mian@avnu.com.au}"</v>
      </c>
    </row>
    <row r="53">
      <c r="D53" s="2" t="s">
        <v>32</v>
      </c>
      <c r="E53" s="2" t="s">
        <v>58</v>
      </c>
      <c r="G53" s="1" t="s">
        <v>33</v>
      </c>
      <c r="H53" s="1" t="s">
        <v>59</v>
      </c>
      <c r="I53" s="19" t="str">
        <f t="shared" ref="I53:I54" si="14">"{""primaryAgent"":""" &amp; G53 &amp; """,""secondaryAgent"":""" &amp; H53 &amp;"""}"</f>
        <v>{"primaryAgent":"mark.diamond@avnu.com.au","secondaryAgent":"dylan.dunn@avnu.com.au"}</v>
      </c>
    </row>
    <row r="54">
      <c r="D54" s="2" t="s">
        <v>77</v>
      </c>
      <c r="E54" s="2" t="s">
        <v>182</v>
      </c>
      <c r="G54" s="1" t="s">
        <v>78</v>
      </c>
      <c r="H54" s="4" t="s">
        <v>184</v>
      </c>
      <c r="I54" s="19" t="str">
        <f t="shared" si="14"/>
        <v>{"primaryAgent":"isa.kural@avnu.com.au","secondaryAgent":"zoe.hinton@avnu.com.au"}</v>
      </c>
    </row>
    <row r="55">
      <c r="D55" t="s">
        <v>263</v>
      </c>
      <c r="G55" s="1" t="s">
        <v>265</v>
      </c>
      <c r="I55" s="19" t="str">
        <f>"{""primaryAgent"":""" &amp; $G55 &amp; """}"</f>
        <v>{"primaryAgent":"tomas.mian@avnu.com.au"}</v>
      </c>
    </row>
    <row r="56">
      <c r="D56" t="s">
        <v>81</v>
      </c>
      <c r="G56" s="1" t="s">
        <v>82</v>
      </c>
      <c r="I56" s="19" t="str">
        <f>"{""primaryAgent"":""" &amp; $G56 &amp; "}"""</f>
        <v>{"primaryAgent":"jaan.kural@avnu.com.au}"</v>
      </c>
    </row>
    <row r="57">
      <c r="D57" s="2" t="s">
        <v>77</v>
      </c>
      <c r="E57" s="2" t="s">
        <v>182</v>
      </c>
      <c r="G57" s="1" t="s">
        <v>78</v>
      </c>
      <c r="H57" s="4" t="s">
        <v>184</v>
      </c>
      <c r="I57" s="19" t="str">
        <f>"{""primaryAgent"":""" &amp; G57 &amp; """,""secondaryAgent"":""" &amp; H57 &amp;"""}"</f>
        <v>{"primaryAgent":"isa.kural@avnu.com.au","secondaryAgent":"zoe.hinton@avnu.com.au"}</v>
      </c>
    </row>
    <row r="58">
      <c r="D58" t="s">
        <v>120</v>
      </c>
      <c r="G58" s="1" t="s">
        <v>122</v>
      </c>
      <c r="I58" s="19" t="str">
        <f>"{""primaryAgent"":""" &amp; $G58 &amp; """}"</f>
        <v>{"primaryAgent":"kym.cross@avnu.com.au"}</v>
      </c>
    </row>
    <row r="59">
      <c r="D59" s="2" t="s">
        <v>32</v>
      </c>
      <c r="E59" s="2" t="s">
        <v>58</v>
      </c>
      <c r="G59" s="1" t="s">
        <v>33</v>
      </c>
      <c r="H59" s="1" t="s">
        <v>59</v>
      </c>
      <c r="I59" s="19" t="str">
        <f>"{""primaryAgent"":""" &amp; G59 &amp; """,""secondaryAgent"":""" &amp; H59 &amp;"""}"</f>
        <v>{"primaryAgent":"mark.diamond@avnu.com.au","secondaryAgent":"dylan.dunn@avnu.com.au"}</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9.86"/>
    <col customWidth="1" min="2" max="2" width="25.43"/>
    <col customWidth="1" min="8" max="8" width="42.71"/>
    <col customWidth="1" min="9" max="9" width="11.14"/>
  </cols>
  <sheetData>
    <row r="1">
      <c r="A1" s="23" t="s">
        <v>36</v>
      </c>
      <c r="B1" s="24" t="s">
        <v>38</v>
      </c>
      <c r="C1" s="24" t="s">
        <v>39</v>
      </c>
      <c r="D1" s="25" t="s">
        <v>6</v>
      </c>
      <c r="E1" s="25" t="s">
        <v>7</v>
      </c>
      <c r="F1" s="25" t="s">
        <v>8</v>
      </c>
      <c r="G1" s="25" t="s">
        <v>25</v>
      </c>
      <c r="H1" s="25" t="s">
        <v>40</v>
      </c>
      <c r="I1" s="26" t="s">
        <v>10</v>
      </c>
      <c r="J1" s="26" t="s">
        <v>41</v>
      </c>
      <c r="K1" s="27" t="s">
        <v>42</v>
      </c>
      <c r="L1" s="27" t="s">
        <v>43</v>
      </c>
      <c r="M1" s="28"/>
    </row>
    <row r="2" ht="22.5" customHeight="1">
      <c r="A2" s="29" t="s">
        <v>44</v>
      </c>
      <c r="B2" s="4" t="s">
        <v>45</v>
      </c>
      <c r="C2" s="30" t="s">
        <v>46</v>
      </c>
      <c r="D2" s="31">
        <v>3.0</v>
      </c>
      <c r="E2" s="31">
        <v>2.0</v>
      </c>
      <c r="F2" s="31">
        <v>1.0</v>
      </c>
      <c r="G2" s="33" t="s">
        <v>47</v>
      </c>
      <c r="H2" s="35" t="s">
        <v>49</v>
      </c>
      <c r="I2" s="36">
        <v>43629.0</v>
      </c>
      <c r="J2" s="38" t="s">
        <v>57</v>
      </c>
      <c r="K2" s="33" t="s">
        <v>50</v>
      </c>
      <c r="L2" s="39">
        <v>600000.0</v>
      </c>
      <c r="M2" s="4" t="s">
        <v>61</v>
      </c>
    </row>
    <row r="3" ht="18.75" customHeight="1">
      <c r="A3" s="29" t="s">
        <v>62</v>
      </c>
      <c r="B3" s="4" t="s">
        <v>63</v>
      </c>
      <c r="C3" s="30" t="s">
        <v>46</v>
      </c>
      <c r="D3" s="31">
        <v>0.0</v>
      </c>
      <c r="E3" s="31">
        <v>0.0</v>
      </c>
      <c r="F3" s="31">
        <v>0.0</v>
      </c>
      <c r="G3" s="40" t="s">
        <v>64</v>
      </c>
      <c r="H3" s="35" t="s">
        <v>66</v>
      </c>
      <c r="I3" s="42">
        <v>43775.0</v>
      </c>
      <c r="J3" s="38" t="s">
        <v>74</v>
      </c>
      <c r="K3" s="33" t="s">
        <v>50</v>
      </c>
      <c r="L3" s="39">
        <v>600000.0</v>
      </c>
      <c r="M3" s="4" t="s">
        <v>75</v>
      </c>
    </row>
    <row r="4" ht="18.0" customHeight="1">
      <c r="A4" s="44" t="s">
        <v>76</v>
      </c>
      <c r="B4" s="4" t="s">
        <v>86</v>
      </c>
      <c r="C4" s="30" t="s">
        <v>87</v>
      </c>
      <c r="D4" s="45">
        <v>4.0</v>
      </c>
      <c r="E4" s="45">
        <v>3.0</v>
      </c>
      <c r="F4" s="45">
        <v>2.0</v>
      </c>
      <c r="G4" s="46" t="s">
        <v>88</v>
      </c>
      <c r="H4" s="47" t="s">
        <v>89</v>
      </c>
      <c r="I4" s="48">
        <v>43606.0</v>
      </c>
      <c r="J4" s="49" t="s">
        <v>74</v>
      </c>
      <c r="K4" s="47"/>
      <c r="L4" s="47"/>
      <c r="M4" s="4" t="s">
        <v>90</v>
      </c>
    </row>
    <row r="5" ht="20.25" customHeight="1">
      <c r="A5" s="29" t="s">
        <v>91</v>
      </c>
      <c r="B5" s="4" t="s">
        <v>92</v>
      </c>
      <c r="C5" s="30" t="s">
        <v>93</v>
      </c>
      <c r="D5" s="31">
        <v>4.0</v>
      </c>
      <c r="E5" s="31">
        <v>2.0</v>
      </c>
      <c r="F5" s="31">
        <v>2.0</v>
      </c>
      <c r="G5" s="33" t="s">
        <v>95</v>
      </c>
      <c r="H5" s="35" t="s">
        <v>96</v>
      </c>
      <c r="I5" s="53">
        <v>43389.0</v>
      </c>
      <c r="J5" s="55" t="s">
        <v>74</v>
      </c>
      <c r="K5" s="56" t="s">
        <v>111</v>
      </c>
      <c r="L5" s="39">
        <v>850000.0</v>
      </c>
      <c r="M5" s="4" t="s">
        <v>113</v>
      </c>
    </row>
    <row r="6" ht="16.5" customHeight="1">
      <c r="A6" s="29" t="s">
        <v>114</v>
      </c>
      <c r="B6" s="4" t="s">
        <v>115</v>
      </c>
      <c r="C6" s="30" t="s">
        <v>116</v>
      </c>
      <c r="D6" s="31">
        <v>4.0</v>
      </c>
      <c r="E6" s="31">
        <v>2.0</v>
      </c>
      <c r="F6" s="31">
        <v>2.0</v>
      </c>
      <c r="G6" s="33" t="s">
        <v>117</v>
      </c>
      <c r="H6" s="35" t="s">
        <v>118</v>
      </c>
      <c r="I6" s="42">
        <v>43497.0</v>
      </c>
      <c r="J6" s="55" t="s">
        <v>74</v>
      </c>
      <c r="K6" s="56" t="s">
        <v>111</v>
      </c>
      <c r="L6" s="39">
        <v>900000.0</v>
      </c>
      <c r="M6" s="4" t="s">
        <v>119</v>
      </c>
    </row>
    <row r="7" ht="15.0" customHeight="1">
      <c r="A7" s="29" t="s">
        <v>121</v>
      </c>
      <c r="B7" s="4" t="s">
        <v>123</v>
      </c>
      <c r="C7" s="30" t="s">
        <v>124</v>
      </c>
      <c r="D7" s="31">
        <v>4.0</v>
      </c>
      <c r="E7" s="31">
        <v>1.0</v>
      </c>
      <c r="F7" s="31">
        <v>2.0</v>
      </c>
      <c r="G7" s="33" t="s">
        <v>125</v>
      </c>
      <c r="H7" s="35" t="s">
        <v>126</v>
      </c>
      <c r="I7" s="42">
        <v>43501.0</v>
      </c>
      <c r="J7" s="55" t="s">
        <v>74</v>
      </c>
      <c r="K7" s="56" t="s">
        <v>111</v>
      </c>
      <c r="L7" s="39">
        <v>350000.0</v>
      </c>
      <c r="M7" s="4" t="s">
        <v>127</v>
      </c>
    </row>
    <row r="8" ht="18.0" customHeight="1">
      <c r="A8" s="29" t="s">
        <v>128</v>
      </c>
      <c r="B8" s="4" t="s">
        <v>129</v>
      </c>
      <c r="C8" s="30" t="s">
        <v>130</v>
      </c>
      <c r="D8" s="31">
        <v>4.0</v>
      </c>
      <c r="E8" s="31">
        <v>2.0</v>
      </c>
      <c r="F8" s="31">
        <v>2.0</v>
      </c>
      <c r="G8" s="33" t="s">
        <v>131</v>
      </c>
      <c r="H8" s="35" t="s">
        <v>132</v>
      </c>
      <c r="I8" s="42">
        <v>43501.0</v>
      </c>
      <c r="J8" s="55" t="s">
        <v>74</v>
      </c>
      <c r="K8" s="33" t="s">
        <v>133</v>
      </c>
      <c r="L8" s="39">
        <v>1350000.0</v>
      </c>
      <c r="M8" s="4" t="s">
        <v>134</v>
      </c>
    </row>
    <row r="9" ht="15.0" customHeight="1">
      <c r="A9" s="44" t="s">
        <v>135</v>
      </c>
      <c r="B9" s="4" t="s">
        <v>136</v>
      </c>
      <c r="C9" s="30" t="s">
        <v>137</v>
      </c>
      <c r="D9" s="45">
        <v>5.0</v>
      </c>
      <c r="E9" s="45">
        <v>3.0</v>
      </c>
      <c r="F9" s="45">
        <v>2.0</v>
      </c>
      <c r="G9" s="46" t="s">
        <v>138</v>
      </c>
      <c r="H9" s="47" t="s">
        <v>139</v>
      </c>
      <c r="I9" s="57">
        <v>43651.0</v>
      </c>
      <c r="J9" s="49" t="s">
        <v>74</v>
      </c>
      <c r="K9" s="47"/>
      <c r="L9" s="47"/>
      <c r="M9" s="4" t="s">
        <v>142</v>
      </c>
    </row>
    <row r="10" ht="20.25" customHeight="1">
      <c r="A10" s="29" t="s">
        <v>143</v>
      </c>
      <c r="B10" s="4" t="s">
        <v>144</v>
      </c>
      <c r="C10" s="30" t="s">
        <v>145</v>
      </c>
      <c r="D10" s="31">
        <v>3.0</v>
      </c>
      <c r="E10" s="31">
        <v>2.0</v>
      </c>
      <c r="F10" s="31">
        <v>1.0</v>
      </c>
      <c r="G10" s="40" t="s">
        <v>146</v>
      </c>
      <c r="H10" s="35" t="s">
        <v>148</v>
      </c>
      <c r="I10" s="42">
        <v>43682.0</v>
      </c>
      <c r="J10" s="55" t="s">
        <v>74</v>
      </c>
      <c r="K10" s="33" t="s">
        <v>152</v>
      </c>
      <c r="L10" s="39">
        <v>450000.0</v>
      </c>
      <c r="M10" s="4" t="s">
        <v>153</v>
      </c>
    </row>
    <row r="11" ht="15.0" customHeight="1">
      <c r="A11" s="29" t="s">
        <v>154</v>
      </c>
      <c r="B11" s="4" t="s">
        <v>155</v>
      </c>
      <c r="C11" s="30" t="s">
        <v>145</v>
      </c>
      <c r="D11" s="31">
        <v>3.0</v>
      </c>
      <c r="E11" s="31">
        <v>2.0</v>
      </c>
      <c r="F11" s="31">
        <v>1.0</v>
      </c>
      <c r="G11" s="40" t="s">
        <v>156</v>
      </c>
      <c r="H11" s="35" t="s">
        <v>157</v>
      </c>
      <c r="I11" s="42">
        <v>43743.0</v>
      </c>
      <c r="J11" s="55" t="s">
        <v>74</v>
      </c>
      <c r="K11" s="33" t="s">
        <v>158</v>
      </c>
      <c r="L11" s="39">
        <v>550000.0</v>
      </c>
      <c r="M11" s="4" t="s">
        <v>159</v>
      </c>
    </row>
    <row r="12" ht="15.75" customHeight="1">
      <c r="A12" s="29" t="s">
        <v>160</v>
      </c>
      <c r="B12" s="4" t="s">
        <v>161</v>
      </c>
      <c r="C12" s="30" t="s">
        <v>163</v>
      </c>
      <c r="D12" s="31">
        <v>3.0</v>
      </c>
      <c r="E12" s="31">
        <v>1.0</v>
      </c>
      <c r="F12" s="31">
        <v>1.0</v>
      </c>
      <c r="G12" s="59" t="s">
        <v>164</v>
      </c>
      <c r="H12" s="35" t="s">
        <v>165</v>
      </c>
      <c r="I12" s="53">
        <v>43637.0</v>
      </c>
      <c r="J12" s="55" t="s">
        <v>74</v>
      </c>
      <c r="K12" s="56" t="s">
        <v>111</v>
      </c>
      <c r="L12" s="39">
        <v>600000.0</v>
      </c>
      <c r="M12" s="4" t="s">
        <v>166</v>
      </c>
    </row>
    <row r="13" ht="19.5" customHeight="1">
      <c r="A13" s="29" t="s">
        <v>167</v>
      </c>
      <c r="B13" s="4" t="s">
        <v>168</v>
      </c>
      <c r="C13" s="30" t="s">
        <v>169</v>
      </c>
      <c r="D13" s="31">
        <v>5.0</v>
      </c>
      <c r="E13" s="31">
        <v>4.0</v>
      </c>
      <c r="F13" s="31">
        <v>3.0</v>
      </c>
      <c r="G13" s="40" t="s">
        <v>170</v>
      </c>
      <c r="H13" s="35" t="s">
        <v>171</v>
      </c>
      <c r="I13" s="53">
        <v>43644.0</v>
      </c>
      <c r="J13" s="55" t="s">
        <v>74</v>
      </c>
      <c r="K13" s="56" t="s">
        <v>111</v>
      </c>
      <c r="L13" s="39">
        <v>3500000.0</v>
      </c>
      <c r="M13" s="4" t="s">
        <v>172</v>
      </c>
    </row>
    <row r="14" ht="16.5" customHeight="1">
      <c r="A14" s="29" t="s">
        <v>173</v>
      </c>
      <c r="B14" s="4" t="s">
        <v>174</v>
      </c>
      <c r="C14" t="s">
        <v>175</v>
      </c>
      <c r="D14" s="31">
        <v>5.0</v>
      </c>
      <c r="E14" s="31">
        <v>2.0</v>
      </c>
      <c r="F14" s="31">
        <v>4.0</v>
      </c>
      <c r="G14" s="40" t="s">
        <v>176</v>
      </c>
      <c r="H14" s="35" t="s">
        <v>177</v>
      </c>
      <c r="I14" s="53">
        <v>43643.0</v>
      </c>
      <c r="J14" s="38" t="s">
        <v>57</v>
      </c>
      <c r="K14" s="56" t="s">
        <v>178</v>
      </c>
      <c r="L14" s="39">
        <v>1000000.0</v>
      </c>
      <c r="M14" s="4" t="s">
        <v>179</v>
      </c>
    </row>
    <row r="15" ht="15.0" customHeight="1">
      <c r="A15" s="29" t="s">
        <v>180</v>
      </c>
      <c r="B15" s="4" t="s">
        <v>181</v>
      </c>
      <c r="C15" t="s">
        <v>124</v>
      </c>
      <c r="D15" s="31">
        <v>1.0</v>
      </c>
      <c r="E15" s="31">
        <v>1.0</v>
      </c>
      <c r="F15" s="31">
        <v>1.0</v>
      </c>
      <c r="G15" s="60" t="s">
        <v>183</v>
      </c>
      <c r="H15" s="35" t="s">
        <v>187</v>
      </c>
      <c r="I15" s="53">
        <v>43452.0</v>
      </c>
      <c r="J15" s="55" t="s">
        <v>74</v>
      </c>
      <c r="K15" s="56" t="s">
        <v>111</v>
      </c>
      <c r="L15" s="39">
        <v>350000.0</v>
      </c>
      <c r="M15" s="4" t="s">
        <v>188</v>
      </c>
    </row>
    <row r="16" ht="17.25" customHeight="1">
      <c r="A16" s="29" t="s">
        <v>189</v>
      </c>
      <c r="B16" s="4" t="s">
        <v>190</v>
      </c>
      <c r="C16" t="s">
        <v>191</v>
      </c>
      <c r="D16" s="31">
        <v>2.0</v>
      </c>
      <c r="E16" s="31">
        <v>1.0</v>
      </c>
      <c r="F16" s="31">
        <v>1.0</v>
      </c>
      <c r="G16" s="40" t="s">
        <v>192</v>
      </c>
      <c r="H16" s="35" t="s">
        <v>193</v>
      </c>
      <c r="I16" s="53">
        <v>43488.0</v>
      </c>
      <c r="J16" s="55" t="s">
        <v>74</v>
      </c>
      <c r="K16" s="56" t="s">
        <v>111</v>
      </c>
      <c r="L16" s="39">
        <v>400000.0</v>
      </c>
      <c r="M16" s="4" t="s">
        <v>194</v>
      </c>
    </row>
    <row r="17" ht="17.25" customHeight="1">
      <c r="A17" s="29" t="s">
        <v>195</v>
      </c>
      <c r="B17" s="4" t="s">
        <v>196</v>
      </c>
      <c r="C17" t="s">
        <v>137</v>
      </c>
      <c r="D17" s="31">
        <v>3.0</v>
      </c>
      <c r="E17" s="31">
        <v>1.0</v>
      </c>
      <c r="F17" s="31">
        <v>1.0</v>
      </c>
      <c r="G17" s="40" t="s">
        <v>197</v>
      </c>
      <c r="H17" s="35" t="s">
        <v>198</v>
      </c>
      <c r="I17" s="42">
        <v>43469.0</v>
      </c>
      <c r="J17" s="55" t="s">
        <v>74</v>
      </c>
      <c r="K17" s="33" t="s">
        <v>200</v>
      </c>
      <c r="L17" s="39">
        <v>850000.0</v>
      </c>
      <c r="M17" s="4" t="s">
        <v>201</v>
      </c>
    </row>
    <row r="18" ht="16.5" customHeight="1">
      <c r="A18" s="29" t="s">
        <v>202</v>
      </c>
      <c r="B18" s="4" t="s">
        <v>203</v>
      </c>
      <c r="C18" t="s">
        <v>175</v>
      </c>
      <c r="D18" s="31">
        <v>5.0</v>
      </c>
      <c r="E18" s="31">
        <v>3.0</v>
      </c>
      <c r="F18" s="31">
        <v>2.0</v>
      </c>
      <c r="G18" s="40" t="s">
        <v>204</v>
      </c>
      <c r="H18" s="35" t="s">
        <v>205</v>
      </c>
      <c r="I18" s="53">
        <v>43511.0</v>
      </c>
      <c r="J18" s="55" t="s">
        <v>74</v>
      </c>
      <c r="K18" s="56" t="s">
        <v>111</v>
      </c>
      <c r="L18" s="39">
        <v>750000.0</v>
      </c>
      <c r="M18" s="4" t="s">
        <v>208</v>
      </c>
    </row>
    <row r="19" ht="15.75" customHeight="1">
      <c r="A19" s="29" t="s">
        <v>209</v>
      </c>
      <c r="B19" s="4" t="s">
        <v>210</v>
      </c>
      <c r="C19" t="s">
        <v>191</v>
      </c>
      <c r="D19" s="31">
        <v>2.0</v>
      </c>
      <c r="E19" s="31">
        <v>2.0</v>
      </c>
      <c r="F19" s="31">
        <v>1.0</v>
      </c>
      <c r="G19" s="40" t="s">
        <v>211</v>
      </c>
      <c r="H19" s="35" t="s">
        <v>212</v>
      </c>
      <c r="I19" s="42">
        <v>43382.0</v>
      </c>
      <c r="J19" s="55" t="s">
        <v>74</v>
      </c>
      <c r="K19" s="56" t="s">
        <v>111</v>
      </c>
      <c r="L19" s="39">
        <v>600000.0</v>
      </c>
      <c r="M19" s="4" t="s">
        <v>213</v>
      </c>
    </row>
    <row r="20" ht="18.0" customHeight="1">
      <c r="A20" s="29" t="s">
        <v>214</v>
      </c>
      <c r="B20" s="4" t="s">
        <v>215</v>
      </c>
      <c r="C20" t="s">
        <v>216</v>
      </c>
      <c r="D20" s="31">
        <v>3.0</v>
      </c>
      <c r="E20" s="31">
        <v>2.0</v>
      </c>
      <c r="F20" s="31">
        <v>2.0</v>
      </c>
      <c r="G20" s="40" t="s">
        <v>218</v>
      </c>
      <c r="H20" s="35" t="s">
        <v>219</v>
      </c>
      <c r="I20" s="53">
        <v>43488.0</v>
      </c>
      <c r="J20" s="55" t="s">
        <v>74</v>
      </c>
      <c r="K20" s="56" t="s">
        <v>111</v>
      </c>
      <c r="L20" s="39">
        <v>500000.0</v>
      </c>
      <c r="M20" s="4" t="s">
        <v>220</v>
      </c>
    </row>
    <row r="21" ht="18.0" customHeight="1">
      <c r="A21" s="29" t="s">
        <v>221</v>
      </c>
      <c r="B21" s="4" t="s">
        <v>222</v>
      </c>
      <c r="C21" t="s">
        <v>223</v>
      </c>
      <c r="D21" s="31">
        <v>3.0</v>
      </c>
      <c r="E21" s="31">
        <v>2.0</v>
      </c>
      <c r="F21" s="31">
        <v>1.0</v>
      </c>
      <c r="G21" s="63" t="s">
        <v>224</v>
      </c>
      <c r="H21" s="35" t="s">
        <v>225</v>
      </c>
      <c r="I21" s="53">
        <v>43584.0</v>
      </c>
      <c r="J21" s="55" t="s">
        <v>74</v>
      </c>
      <c r="K21" s="56" t="s">
        <v>111</v>
      </c>
      <c r="L21" s="39">
        <v>550000.0</v>
      </c>
      <c r="M21" s="4" t="s">
        <v>228</v>
      </c>
    </row>
    <row r="22" ht="16.5" customHeight="1">
      <c r="A22" s="29" t="s">
        <v>229</v>
      </c>
      <c r="B22" s="4" t="s">
        <v>230</v>
      </c>
      <c r="C22" t="s">
        <v>231</v>
      </c>
      <c r="D22" s="31">
        <v>1.0</v>
      </c>
      <c r="E22" s="31">
        <v>1.0</v>
      </c>
      <c r="F22" s="31">
        <v>1.0</v>
      </c>
      <c r="G22" s="40" t="s">
        <v>232</v>
      </c>
      <c r="H22" s="35" t="s">
        <v>233</v>
      </c>
      <c r="I22" s="53">
        <v>43742.0</v>
      </c>
      <c r="J22" s="55" t="s">
        <v>74</v>
      </c>
      <c r="K22" s="33" t="s">
        <v>234</v>
      </c>
      <c r="L22" s="39">
        <v>350000.0</v>
      </c>
      <c r="M22" s="4" t="s">
        <v>235</v>
      </c>
    </row>
    <row r="23" ht="17.25" customHeight="1">
      <c r="A23" s="29" t="s">
        <v>236</v>
      </c>
      <c r="B23" s="4" t="s">
        <v>237</v>
      </c>
      <c r="C23" t="s">
        <v>231</v>
      </c>
      <c r="D23" s="31">
        <v>4.0</v>
      </c>
      <c r="E23" s="31">
        <v>2.0</v>
      </c>
      <c r="F23" s="31">
        <v>2.0</v>
      </c>
      <c r="G23" s="40" t="s">
        <v>238</v>
      </c>
      <c r="H23" s="35" t="s">
        <v>239</v>
      </c>
      <c r="I23" s="53">
        <v>43538.0</v>
      </c>
      <c r="J23" s="55" t="s">
        <v>74</v>
      </c>
      <c r="K23" s="33" t="s">
        <v>240</v>
      </c>
      <c r="L23" s="39">
        <v>490000.0</v>
      </c>
      <c r="M23" s="4" t="s">
        <v>241</v>
      </c>
    </row>
    <row r="24" ht="18.0" customHeight="1">
      <c r="A24" s="29" t="s">
        <v>242</v>
      </c>
      <c r="B24" s="4" t="s">
        <v>243</v>
      </c>
      <c r="C24" t="s">
        <v>244</v>
      </c>
      <c r="D24" s="31">
        <v>0.0</v>
      </c>
      <c r="E24" s="31">
        <v>0.0</v>
      </c>
      <c r="F24" s="31">
        <v>0.0</v>
      </c>
      <c r="G24" s="40" t="s">
        <v>245</v>
      </c>
      <c r="H24" s="35" t="s">
        <v>246</v>
      </c>
      <c r="I24" s="53">
        <v>43634.0</v>
      </c>
      <c r="J24" s="55" t="s">
        <v>74</v>
      </c>
      <c r="K24" s="56" t="s">
        <v>111</v>
      </c>
      <c r="L24" s="39">
        <v>750000.0</v>
      </c>
      <c r="M24" s="4" t="s">
        <v>248</v>
      </c>
    </row>
    <row r="25" ht="18.75" customHeight="1">
      <c r="A25" s="29" t="s">
        <v>249</v>
      </c>
      <c r="B25" s="4" t="s">
        <v>250</v>
      </c>
      <c r="C25" t="s">
        <v>251</v>
      </c>
      <c r="D25" s="31">
        <v>4.0</v>
      </c>
      <c r="E25" s="31">
        <v>2.0</v>
      </c>
      <c r="F25" s="31">
        <v>2.0</v>
      </c>
      <c r="G25" s="40" t="s">
        <v>252</v>
      </c>
      <c r="H25" s="35" t="s">
        <v>253</v>
      </c>
      <c r="I25" s="65">
        <v>43398.0</v>
      </c>
      <c r="J25" s="55" t="s">
        <v>74</v>
      </c>
      <c r="K25" s="33" t="s">
        <v>255</v>
      </c>
      <c r="L25" s="39">
        <v>639000.0</v>
      </c>
      <c r="M25" s="4" t="s">
        <v>256</v>
      </c>
    </row>
    <row r="26" ht="17.25" customHeight="1">
      <c r="A26" s="29" t="s">
        <v>257</v>
      </c>
      <c r="B26" s="4" t="s">
        <v>258</v>
      </c>
      <c r="C26" t="s">
        <v>87</v>
      </c>
      <c r="D26" s="31">
        <v>5.0</v>
      </c>
      <c r="E26" s="31">
        <v>3.0</v>
      </c>
      <c r="F26" s="31">
        <v>2.0</v>
      </c>
      <c r="G26" s="40" t="s">
        <v>259</v>
      </c>
      <c r="H26" s="66" t="s">
        <v>260</v>
      </c>
      <c r="I26" s="42">
        <v>43680.0</v>
      </c>
      <c r="J26" s="55" t="s">
        <v>74</v>
      </c>
      <c r="K26" s="33" t="s">
        <v>261</v>
      </c>
      <c r="L26" s="39">
        <v>749000.0</v>
      </c>
      <c r="M26" s="4" t="s">
        <v>262</v>
      </c>
    </row>
    <row r="27" ht="15.0" customHeight="1">
      <c r="A27" s="29" t="s">
        <v>264</v>
      </c>
      <c r="B27" s="4" t="s">
        <v>266</v>
      </c>
      <c r="C27" t="s">
        <v>223</v>
      </c>
      <c r="D27" s="31">
        <v>2.0</v>
      </c>
      <c r="E27" s="31">
        <v>2.0</v>
      </c>
      <c r="F27" s="31">
        <v>1.0</v>
      </c>
      <c r="G27" s="40" t="s">
        <v>267</v>
      </c>
      <c r="H27" s="35" t="s">
        <v>268</v>
      </c>
      <c r="I27" s="53">
        <v>43516.0</v>
      </c>
      <c r="J27" s="55" t="s">
        <v>74</v>
      </c>
      <c r="K27" s="56" t="s">
        <v>111</v>
      </c>
      <c r="L27" s="39">
        <v>450000.0</v>
      </c>
      <c r="M27" s="4" t="s">
        <v>269</v>
      </c>
    </row>
    <row r="28" ht="16.5" customHeight="1">
      <c r="A28" s="29" t="s">
        <v>270</v>
      </c>
      <c r="B28" s="4" t="s">
        <v>271</v>
      </c>
      <c r="C28" t="s">
        <v>272</v>
      </c>
      <c r="D28" s="31">
        <v>2.0</v>
      </c>
      <c r="E28" s="31">
        <v>2.0</v>
      </c>
      <c r="F28" s="31">
        <v>1.0</v>
      </c>
      <c r="G28" s="40" t="s">
        <v>273</v>
      </c>
      <c r="H28" s="35" t="s">
        <v>274</v>
      </c>
      <c r="I28" s="53">
        <v>43433.0</v>
      </c>
      <c r="J28" s="55" t="s">
        <v>74</v>
      </c>
      <c r="K28" s="39">
        <v>579000.0</v>
      </c>
      <c r="L28" s="39">
        <v>579000.0</v>
      </c>
      <c r="M28" s="4" t="s">
        <v>275</v>
      </c>
    </row>
    <row r="29" ht="17.25" customHeight="1">
      <c r="A29" s="29" t="s">
        <v>276</v>
      </c>
      <c r="B29" s="4" t="s">
        <v>277</v>
      </c>
      <c r="C29" t="s">
        <v>278</v>
      </c>
      <c r="D29" s="31">
        <v>2.0</v>
      </c>
      <c r="E29" s="31">
        <v>2.0</v>
      </c>
      <c r="F29" s="31">
        <v>1.0</v>
      </c>
      <c r="G29" s="40" t="s">
        <v>279</v>
      </c>
      <c r="H29" s="35" t="s">
        <v>280</v>
      </c>
      <c r="I29" s="53">
        <v>43430.0</v>
      </c>
      <c r="J29" s="55" t="s">
        <v>74</v>
      </c>
      <c r="K29" s="56" t="s">
        <v>111</v>
      </c>
      <c r="L29" s="39">
        <v>500000.0</v>
      </c>
      <c r="M29" s="4" t="s">
        <v>281</v>
      </c>
    </row>
    <row r="30" ht="22.5" customHeight="1">
      <c r="A30" s="29" t="s">
        <v>282</v>
      </c>
      <c r="B30" s="4" t="s">
        <v>283</v>
      </c>
      <c r="C30" t="s">
        <v>284</v>
      </c>
      <c r="D30" s="31">
        <v>0.0</v>
      </c>
      <c r="E30" s="31">
        <v>0.0</v>
      </c>
      <c r="F30" s="31">
        <v>0.0</v>
      </c>
      <c r="G30" s="40" t="s">
        <v>285</v>
      </c>
      <c r="H30" s="35" t="s">
        <v>287</v>
      </c>
      <c r="I30" s="53">
        <v>43550.0</v>
      </c>
      <c r="J30" s="55" t="s">
        <v>74</v>
      </c>
      <c r="K30" s="56" t="s">
        <v>111</v>
      </c>
      <c r="L30" s="39">
        <v>450000.0</v>
      </c>
      <c r="M30" s="4" t="s">
        <v>290</v>
      </c>
    </row>
    <row r="31" ht="15.75" customHeight="1">
      <c r="A31" s="29" t="s">
        <v>292</v>
      </c>
      <c r="B31" s="4" t="s">
        <v>293</v>
      </c>
      <c r="C31" t="s">
        <v>87</v>
      </c>
      <c r="D31" s="31">
        <v>4.0</v>
      </c>
      <c r="E31" s="31">
        <v>3.0</v>
      </c>
      <c r="F31" s="31">
        <v>2.0</v>
      </c>
      <c r="G31" s="40" t="s">
        <v>294</v>
      </c>
      <c r="H31" s="68" t="s">
        <v>295</v>
      </c>
      <c r="I31" s="53">
        <v>43342.0</v>
      </c>
      <c r="J31" s="55" t="s">
        <v>74</v>
      </c>
      <c r="K31" s="56" t="s">
        <v>111</v>
      </c>
      <c r="L31" s="39">
        <v>2500000.0</v>
      </c>
      <c r="M31" s="4" t="s">
        <v>297</v>
      </c>
    </row>
    <row r="32" ht="19.5" customHeight="1">
      <c r="A32" s="29" t="s">
        <v>299</v>
      </c>
      <c r="C32" t="s">
        <v>300</v>
      </c>
      <c r="D32" s="31">
        <v>0.0</v>
      </c>
      <c r="E32" s="31">
        <v>0.0</v>
      </c>
      <c r="F32" s="31">
        <v>0.0</v>
      </c>
      <c r="G32" s="63" t="s">
        <v>302</v>
      </c>
      <c r="H32" s="35" t="s">
        <v>303</v>
      </c>
      <c r="I32" s="53">
        <v>42899.0</v>
      </c>
      <c r="J32" s="55" t="s">
        <v>74</v>
      </c>
      <c r="K32" s="56" t="s">
        <v>111</v>
      </c>
      <c r="L32" s="39">
        <v>6000000.0</v>
      </c>
    </row>
    <row r="33" ht="21.75" customHeight="1">
      <c r="A33" s="29" t="s">
        <v>304</v>
      </c>
      <c r="B33" s="4" t="s">
        <v>305</v>
      </c>
      <c r="C33" t="s">
        <v>284</v>
      </c>
      <c r="D33" s="31">
        <v>4.0</v>
      </c>
      <c r="E33" s="31">
        <v>1.0</v>
      </c>
      <c r="F33" s="31">
        <v>2.0</v>
      </c>
      <c r="G33" s="40" t="s">
        <v>306</v>
      </c>
      <c r="H33" s="35" t="s">
        <v>307</v>
      </c>
      <c r="I33" s="42">
        <v>43592.0</v>
      </c>
      <c r="J33" s="55" t="s">
        <v>74</v>
      </c>
      <c r="K33" s="56" t="s">
        <v>111</v>
      </c>
      <c r="L33" s="39">
        <v>750000.0</v>
      </c>
      <c r="M33" s="4" t="s">
        <v>308</v>
      </c>
    </row>
    <row r="34" ht="20.25" customHeight="1">
      <c r="A34" s="29" t="s">
        <v>309</v>
      </c>
      <c r="B34" s="4" t="s">
        <v>310</v>
      </c>
      <c r="C34" t="s">
        <v>46</v>
      </c>
      <c r="D34" s="31">
        <v>4.0</v>
      </c>
      <c r="E34" s="31">
        <v>3.0</v>
      </c>
      <c r="F34" s="31">
        <v>2.0</v>
      </c>
      <c r="G34" s="40" t="s">
        <v>311</v>
      </c>
      <c r="H34" s="35" t="s">
        <v>312</v>
      </c>
      <c r="I34" s="42">
        <v>43562.0</v>
      </c>
      <c r="J34" s="55" t="s">
        <v>74</v>
      </c>
      <c r="K34" s="56" t="s">
        <v>111</v>
      </c>
      <c r="L34" s="39">
        <v>800000.0</v>
      </c>
      <c r="M34" s="4" t="s">
        <v>313</v>
      </c>
    </row>
    <row r="35" ht="20.25" customHeight="1">
      <c r="A35" s="29" t="s">
        <v>314</v>
      </c>
      <c r="B35" s="4" t="s">
        <v>315</v>
      </c>
      <c r="C35" t="s">
        <v>145</v>
      </c>
      <c r="D35" s="31">
        <v>0.0</v>
      </c>
      <c r="E35" s="31">
        <v>0.0</v>
      </c>
      <c r="F35" s="31">
        <v>0.0</v>
      </c>
      <c r="G35" s="40" t="s">
        <v>316</v>
      </c>
      <c r="H35" s="35" t="s">
        <v>317</v>
      </c>
      <c r="I35" s="42">
        <v>43684.0</v>
      </c>
      <c r="J35" s="55" t="s">
        <v>74</v>
      </c>
      <c r="K35" s="56" t="s">
        <v>111</v>
      </c>
      <c r="L35" s="39">
        <v>400000.0</v>
      </c>
      <c r="M35" s="4" t="s">
        <v>318</v>
      </c>
    </row>
    <row r="36" ht="24.0" customHeight="1">
      <c r="A36" s="29" t="s">
        <v>319</v>
      </c>
      <c r="B36" s="4" t="s">
        <v>320</v>
      </c>
      <c r="C36" t="s">
        <v>191</v>
      </c>
      <c r="D36" s="31">
        <v>1.0</v>
      </c>
      <c r="E36" s="31">
        <v>1.0</v>
      </c>
      <c r="F36" s="31">
        <v>1.0</v>
      </c>
      <c r="G36" s="40" t="s">
        <v>321</v>
      </c>
      <c r="H36" s="35" t="s">
        <v>322</v>
      </c>
      <c r="I36" s="42">
        <v>43684.0</v>
      </c>
      <c r="J36" s="55" t="s">
        <v>74</v>
      </c>
      <c r="K36" s="39">
        <v>529000.0</v>
      </c>
      <c r="L36" s="39">
        <v>529000.0</v>
      </c>
      <c r="M36" s="4" t="s">
        <v>323</v>
      </c>
    </row>
    <row r="37" ht="20.25" customHeight="1">
      <c r="A37" s="29" t="s">
        <v>324</v>
      </c>
      <c r="B37" s="4" t="s">
        <v>325</v>
      </c>
      <c r="C37" t="s">
        <v>326</v>
      </c>
      <c r="D37" s="31">
        <v>3.0</v>
      </c>
      <c r="E37" s="31">
        <v>2.0</v>
      </c>
      <c r="F37" s="31">
        <v>2.0</v>
      </c>
      <c r="G37" s="40" t="s">
        <v>327</v>
      </c>
      <c r="H37" s="35" t="s">
        <v>328</v>
      </c>
      <c r="I37" s="42">
        <v>43776.0</v>
      </c>
      <c r="J37" s="55" t="s">
        <v>74</v>
      </c>
      <c r="K37" s="56" t="s">
        <v>111</v>
      </c>
      <c r="L37" s="39">
        <v>650000.0</v>
      </c>
      <c r="M37" s="4" t="s">
        <v>329</v>
      </c>
    </row>
    <row r="38" ht="20.25" customHeight="1">
      <c r="A38" s="29" t="s">
        <v>330</v>
      </c>
      <c r="B38" s="4" t="s">
        <v>332</v>
      </c>
      <c r="C38" t="s">
        <v>163</v>
      </c>
      <c r="D38" s="31">
        <v>2.0</v>
      </c>
      <c r="E38" s="31">
        <v>1.0</v>
      </c>
      <c r="F38" s="31">
        <v>1.0</v>
      </c>
      <c r="G38" s="40" t="s">
        <v>334</v>
      </c>
      <c r="H38" s="35" t="s">
        <v>338</v>
      </c>
      <c r="I38" s="53">
        <v>43661.0</v>
      </c>
      <c r="J38" s="55" t="s">
        <v>74</v>
      </c>
      <c r="K38" s="56" t="s">
        <v>111</v>
      </c>
      <c r="L38" s="39">
        <v>550000.0</v>
      </c>
      <c r="M38" s="4" t="s">
        <v>339</v>
      </c>
    </row>
    <row r="39" ht="18.75" customHeight="1">
      <c r="A39" s="29" t="s">
        <v>340</v>
      </c>
      <c r="B39" s="4" t="s">
        <v>341</v>
      </c>
      <c r="C39" t="s">
        <v>278</v>
      </c>
      <c r="D39" s="31">
        <v>3.0</v>
      </c>
      <c r="E39" s="31">
        <v>1.0</v>
      </c>
      <c r="F39" s="31">
        <v>1.0</v>
      </c>
      <c r="G39" s="40" t="s">
        <v>342</v>
      </c>
      <c r="H39" s="35" t="s">
        <v>343</v>
      </c>
      <c r="I39" s="42">
        <v>43531.0</v>
      </c>
      <c r="J39" s="55" t="s">
        <v>74</v>
      </c>
      <c r="K39" s="56" t="s">
        <v>111</v>
      </c>
      <c r="L39" s="39">
        <v>600000.0</v>
      </c>
      <c r="M39" s="4" t="s">
        <v>344</v>
      </c>
    </row>
    <row r="40" ht="18.75" customHeight="1">
      <c r="A40" s="29" t="s">
        <v>345</v>
      </c>
      <c r="B40" s="4" t="s">
        <v>346</v>
      </c>
      <c r="C40" t="s">
        <v>46</v>
      </c>
      <c r="D40" s="31">
        <v>3.0</v>
      </c>
      <c r="E40" s="31">
        <v>2.0</v>
      </c>
      <c r="F40" s="31">
        <v>2.0</v>
      </c>
      <c r="G40" s="40" t="s">
        <v>348</v>
      </c>
      <c r="H40" s="35" t="s">
        <v>349</v>
      </c>
      <c r="I40" s="53">
        <v>43661.0</v>
      </c>
      <c r="J40" s="55" t="s">
        <v>350</v>
      </c>
      <c r="K40" s="33" t="s">
        <v>351</v>
      </c>
      <c r="L40" s="39">
        <v>600000.0</v>
      </c>
      <c r="M40" s="4" t="s">
        <v>352</v>
      </c>
    </row>
    <row r="41" ht="18.75" customHeight="1">
      <c r="A41" s="29" t="s">
        <v>353</v>
      </c>
      <c r="B41" s="4" t="s">
        <v>354</v>
      </c>
      <c r="C41" t="s">
        <v>244</v>
      </c>
      <c r="D41" s="31">
        <v>3.0</v>
      </c>
      <c r="E41" s="31">
        <v>2.0</v>
      </c>
      <c r="F41" s="31">
        <v>2.0</v>
      </c>
      <c r="G41" s="40" t="s">
        <v>355</v>
      </c>
      <c r="H41" s="35" t="s">
        <v>356</v>
      </c>
      <c r="I41" s="53">
        <v>43664.0</v>
      </c>
      <c r="J41" s="55" t="s">
        <v>74</v>
      </c>
      <c r="K41" s="56" t="s">
        <v>111</v>
      </c>
      <c r="L41" s="39">
        <v>950000.0</v>
      </c>
      <c r="M41" s="4" t="s">
        <v>357</v>
      </c>
    </row>
    <row r="42" ht="19.5" customHeight="1">
      <c r="A42" s="29" t="s">
        <v>358</v>
      </c>
      <c r="B42" s="4" t="s">
        <v>359</v>
      </c>
      <c r="C42" t="s">
        <v>360</v>
      </c>
      <c r="D42" s="31">
        <v>2.0</v>
      </c>
      <c r="E42" s="31">
        <v>1.0</v>
      </c>
      <c r="F42" s="31">
        <v>1.0</v>
      </c>
      <c r="G42" s="69" t="s">
        <v>361</v>
      </c>
      <c r="H42" s="35" t="s">
        <v>362</v>
      </c>
      <c r="I42" s="53">
        <v>43664.0</v>
      </c>
      <c r="J42" s="55" t="s">
        <v>74</v>
      </c>
      <c r="K42" s="56" t="s">
        <v>111</v>
      </c>
      <c r="L42" s="39">
        <v>400000.0</v>
      </c>
      <c r="M42" s="4" t="s">
        <v>363</v>
      </c>
    </row>
    <row r="43" ht="18.0" customHeight="1">
      <c r="A43" s="29" t="s">
        <v>364</v>
      </c>
      <c r="C43" t="s">
        <v>365</v>
      </c>
      <c r="D43" s="31">
        <v>5.0</v>
      </c>
      <c r="E43" s="31">
        <v>4.0</v>
      </c>
      <c r="F43" s="31">
        <v>2.0</v>
      </c>
      <c r="G43" s="40" t="s">
        <v>366</v>
      </c>
      <c r="H43" s="35" t="s">
        <v>367</v>
      </c>
      <c r="I43" s="53">
        <v>43668.0</v>
      </c>
      <c r="J43" s="55" t="s">
        <v>74</v>
      </c>
      <c r="K43" s="56" t="s">
        <v>111</v>
      </c>
      <c r="L43" s="39">
        <v>1400000.0</v>
      </c>
    </row>
    <row r="44" ht="16.5" customHeight="1">
      <c r="A44" s="29" t="s">
        <v>368</v>
      </c>
      <c r="B44" s="4" t="s">
        <v>369</v>
      </c>
      <c r="C44" t="s">
        <v>370</v>
      </c>
      <c r="D44" s="31">
        <v>2.0</v>
      </c>
      <c r="E44" s="31">
        <v>2.0</v>
      </c>
      <c r="F44" s="31">
        <v>2.0</v>
      </c>
      <c r="G44" s="40" t="s">
        <v>371</v>
      </c>
      <c r="H44" s="35" t="s">
        <v>372</v>
      </c>
      <c r="I44" s="53">
        <v>43669.0</v>
      </c>
      <c r="J44" s="55" t="s">
        <v>74</v>
      </c>
      <c r="K44" s="56" t="s">
        <v>111</v>
      </c>
      <c r="L44" s="39">
        <v>475000.0</v>
      </c>
      <c r="M44" s="4" t="s">
        <v>374</v>
      </c>
    </row>
    <row r="45" ht="17.25" customHeight="1">
      <c r="A45" s="29" t="s">
        <v>375</v>
      </c>
      <c r="B45" s="4" t="s">
        <v>376</v>
      </c>
      <c r="C45" t="s">
        <v>377</v>
      </c>
      <c r="D45" s="31">
        <v>1.0</v>
      </c>
      <c r="E45" s="31">
        <v>1.0</v>
      </c>
      <c r="F45" s="31">
        <v>1.0</v>
      </c>
      <c r="G45" s="40" t="s">
        <v>378</v>
      </c>
      <c r="H45" s="35" t="s">
        <v>379</v>
      </c>
      <c r="I45" s="53">
        <v>43669.0</v>
      </c>
      <c r="J45" s="38" t="s">
        <v>350</v>
      </c>
      <c r="K45" s="33" t="s">
        <v>351</v>
      </c>
      <c r="L45" s="39">
        <v>350000.0</v>
      </c>
      <c r="M45" s="4" t="s">
        <v>383</v>
      </c>
    </row>
    <row r="46" ht="24.75" customHeight="1">
      <c r="A46" s="29" t="s">
        <v>385</v>
      </c>
      <c r="B46" s="4" t="s">
        <v>386</v>
      </c>
      <c r="C46" t="s">
        <v>326</v>
      </c>
      <c r="D46" s="31">
        <v>3.0</v>
      </c>
      <c r="E46" s="31">
        <v>2.0</v>
      </c>
      <c r="F46" s="31">
        <v>2.0</v>
      </c>
      <c r="G46" s="40" t="s">
        <v>388</v>
      </c>
      <c r="H46" s="35" t="s">
        <v>390</v>
      </c>
      <c r="I46" s="53">
        <v>43670.0</v>
      </c>
      <c r="J46" s="38" t="s">
        <v>57</v>
      </c>
      <c r="K46" s="56" t="s">
        <v>391</v>
      </c>
      <c r="L46" s="39">
        <v>700000.0</v>
      </c>
      <c r="M46" s="4" t="s">
        <v>392</v>
      </c>
    </row>
    <row r="47" ht="24.0" customHeight="1">
      <c r="A47" s="29" t="s">
        <v>393</v>
      </c>
      <c r="B47" s="4" t="s">
        <v>394</v>
      </c>
      <c r="C47" t="s">
        <v>395</v>
      </c>
      <c r="D47" s="31">
        <v>4.0</v>
      </c>
      <c r="E47" s="31">
        <v>2.0</v>
      </c>
      <c r="F47" s="31">
        <v>5.0</v>
      </c>
      <c r="G47" s="40" t="s">
        <v>342</v>
      </c>
      <c r="H47" s="35" t="s">
        <v>397</v>
      </c>
      <c r="I47" s="53">
        <v>43670.0</v>
      </c>
      <c r="J47" s="38" t="s">
        <v>57</v>
      </c>
      <c r="K47" s="56" t="s">
        <v>391</v>
      </c>
      <c r="L47" s="39">
        <v>700000.0</v>
      </c>
      <c r="M47" s="4" t="s">
        <v>398</v>
      </c>
    </row>
    <row r="48" ht="25.5" customHeight="1">
      <c r="A48" s="29" t="s">
        <v>399</v>
      </c>
      <c r="C48" t="s">
        <v>400</v>
      </c>
      <c r="D48" s="31">
        <v>5.0</v>
      </c>
      <c r="E48" s="31">
        <v>2.0</v>
      </c>
      <c r="F48" s="31">
        <v>2.0</v>
      </c>
      <c r="G48" s="40" t="s">
        <v>401</v>
      </c>
      <c r="H48" s="35" t="s">
        <v>402</v>
      </c>
      <c r="I48" s="53">
        <v>43671.0</v>
      </c>
      <c r="J48" s="38" t="s">
        <v>57</v>
      </c>
      <c r="K48" s="56" t="s">
        <v>403</v>
      </c>
      <c r="L48" s="39">
        <v>2000000.0</v>
      </c>
    </row>
    <row r="49" ht="21.75" customHeight="1">
      <c r="A49" s="29" t="s">
        <v>404</v>
      </c>
      <c r="B49" s="4" t="s">
        <v>405</v>
      </c>
      <c r="C49" t="s">
        <v>326</v>
      </c>
      <c r="D49" s="31">
        <v>0.0</v>
      </c>
      <c r="E49" s="31">
        <v>0.0</v>
      </c>
      <c r="F49" s="31">
        <v>0.0</v>
      </c>
      <c r="G49" s="63"/>
      <c r="H49" s="35" t="s">
        <v>406</v>
      </c>
      <c r="I49" s="53">
        <v>43671.0</v>
      </c>
      <c r="J49" s="38" t="s">
        <v>57</v>
      </c>
      <c r="K49" s="56" t="s">
        <v>391</v>
      </c>
      <c r="L49" s="39">
        <v>450000.0</v>
      </c>
      <c r="M49" s="4" t="s">
        <v>407</v>
      </c>
    </row>
    <row r="50" ht="22.5" customHeight="1">
      <c r="A50" s="29" t="s">
        <v>408</v>
      </c>
      <c r="B50" s="4" t="s">
        <v>310</v>
      </c>
      <c r="C50" t="s">
        <v>46</v>
      </c>
      <c r="D50" s="31">
        <v>3.0</v>
      </c>
      <c r="E50" s="31">
        <v>2.0</v>
      </c>
      <c r="F50" s="31">
        <v>2.0</v>
      </c>
      <c r="G50" s="40" t="s">
        <v>409</v>
      </c>
      <c r="H50" s="35" t="s">
        <v>410</v>
      </c>
      <c r="I50" s="53">
        <v>43676.0</v>
      </c>
      <c r="J50" s="55" t="s">
        <v>74</v>
      </c>
      <c r="K50" s="56" t="s">
        <v>111</v>
      </c>
      <c r="L50" s="39">
        <v>750000.0</v>
      </c>
      <c r="M50" s="4" t="s">
        <v>313</v>
      </c>
    </row>
    <row r="51" ht="23.25" customHeight="1">
      <c r="A51" s="29" t="s">
        <v>411</v>
      </c>
      <c r="B51" s="4" t="s">
        <v>412</v>
      </c>
      <c r="C51" t="s">
        <v>360</v>
      </c>
      <c r="D51" s="31">
        <v>3.0</v>
      </c>
      <c r="E51" s="31">
        <v>2.0</v>
      </c>
      <c r="F51" s="31">
        <v>2.0</v>
      </c>
      <c r="G51" s="40" t="s">
        <v>413</v>
      </c>
      <c r="H51" s="35" t="s">
        <v>414</v>
      </c>
      <c r="I51" s="53">
        <v>43677.0</v>
      </c>
      <c r="J51" s="55" t="s">
        <v>74</v>
      </c>
      <c r="K51" s="56" t="s">
        <v>111</v>
      </c>
      <c r="L51" s="39">
        <v>850000.0</v>
      </c>
      <c r="M51" s="4" t="s">
        <v>417</v>
      </c>
    </row>
    <row r="52" ht="21.0" customHeight="1">
      <c r="A52" s="29" t="s">
        <v>418</v>
      </c>
      <c r="B52" s="4" t="s">
        <v>420</v>
      </c>
      <c r="C52" t="s">
        <v>326</v>
      </c>
      <c r="D52" s="31">
        <v>1.0</v>
      </c>
      <c r="E52" s="31">
        <v>1.0</v>
      </c>
      <c r="F52" s="31">
        <v>1.0</v>
      </c>
      <c r="G52" s="40" t="s">
        <v>428</v>
      </c>
      <c r="H52" s="35" t="s">
        <v>429</v>
      </c>
      <c r="I52" s="53">
        <v>43677.0</v>
      </c>
      <c r="J52" s="38" t="s">
        <v>57</v>
      </c>
      <c r="K52" s="56" t="s">
        <v>391</v>
      </c>
      <c r="L52" s="39">
        <v>250000.0</v>
      </c>
      <c r="M52" s="4" t="s">
        <v>430</v>
      </c>
    </row>
    <row r="53" ht="21.75" customHeight="1">
      <c r="A53" s="29" t="s">
        <v>431</v>
      </c>
      <c r="B53" s="4" t="s">
        <v>432</v>
      </c>
      <c r="C53" t="s">
        <v>145</v>
      </c>
      <c r="D53" s="31">
        <v>4.0</v>
      </c>
      <c r="E53" s="31">
        <v>1.0</v>
      </c>
      <c r="F53" s="31">
        <v>2.0</v>
      </c>
      <c r="G53" s="40" t="s">
        <v>434</v>
      </c>
      <c r="H53" s="71" t="s">
        <v>435</v>
      </c>
      <c r="I53" s="42">
        <v>43593.0</v>
      </c>
      <c r="J53" s="38" t="s">
        <v>74</v>
      </c>
      <c r="K53" s="39" t="s">
        <v>111</v>
      </c>
      <c r="L53" s="39">
        <v>600000.0</v>
      </c>
      <c r="M53" s="4" t="s">
        <v>436</v>
      </c>
    </row>
    <row r="54" ht="23.25" customHeight="1">
      <c r="A54" s="29" t="s">
        <v>437</v>
      </c>
      <c r="B54" s="4" t="s">
        <v>438</v>
      </c>
      <c r="C54" t="s">
        <v>395</v>
      </c>
      <c r="D54" s="31">
        <v>2.0</v>
      </c>
      <c r="E54" s="31">
        <v>2.0</v>
      </c>
      <c r="F54" s="31">
        <v>1.0</v>
      </c>
      <c r="G54" s="40" t="s">
        <v>439</v>
      </c>
      <c r="H54" s="71" t="s">
        <v>440</v>
      </c>
      <c r="I54" s="42">
        <v>43654.0</v>
      </c>
      <c r="J54" s="38" t="s">
        <v>74</v>
      </c>
      <c r="K54" s="39" t="s">
        <v>111</v>
      </c>
      <c r="L54" s="39">
        <v>450000.0</v>
      </c>
      <c r="M54" s="4" t="s">
        <v>441</v>
      </c>
    </row>
    <row r="55" ht="21.0" customHeight="1">
      <c r="A55" s="29" t="s">
        <v>442</v>
      </c>
      <c r="B55" s="4" t="s">
        <v>443</v>
      </c>
      <c r="C55" t="s">
        <v>444</v>
      </c>
      <c r="D55" s="31">
        <v>2.0</v>
      </c>
      <c r="E55" s="31">
        <v>1.0</v>
      </c>
      <c r="F55" s="31">
        <v>3.0</v>
      </c>
      <c r="G55" s="33" t="s">
        <v>445</v>
      </c>
      <c r="H55" s="71" t="s">
        <v>446</v>
      </c>
      <c r="I55" s="42">
        <v>43654.0</v>
      </c>
      <c r="J55" s="38" t="s">
        <v>350</v>
      </c>
      <c r="K55" s="33" t="s">
        <v>351</v>
      </c>
      <c r="L55" s="39">
        <v>550000.0</v>
      </c>
      <c r="M55" s="4" t="s">
        <v>447</v>
      </c>
    </row>
    <row r="56" ht="25.5" customHeight="1">
      <c r="A56" s="29" t="s">
        <v>448</v>
      </c>
      <c r="B56" s="4" t="s">
        <v>449</v>
      </c>
      <c r="C56" t="s">
        <v>145</v>
      </c>
      <c r="D56" s="31">
        <v>4.0</v>
      </c>
      <c r="E56" s="31">
        <v>1.0</v>
      </c>
      <c r="F56" s="31">
        <v>2.0</v>
      </c>
      <c r="G56" s="33" t="s">
        <v>450</v>
      </c>
      <c r="H56" s="71" t="s">
        <v>451</v>
      </c>
      <c r="I56" s="42">
        <v>43654.0</v>
      </c>
      <c r="J56" s="38" t="s">
        <v>74</v>
      </c>
      <c r="K56" s="39" t="s">
        <v>111</v>
      </c>
      <c r="L56" s="39">
        <v>650000.0</v>
      </c>
      <c r="M56" s="4" t="s">
        <v>452</v>
      </c>
    </row>
    <row r="57" ht="22.5" customHeight="1">
      <c r="A57" s="72" t="s">
        <v>454</v>
      </c>
      <c r="B57" s="4" t="s">
        <v>459</v>
      </c>
      <c r="C57" t="s">
        <v>370</v>
      </c>
      <c r="D57" s="73">
        <v>3.0</v>
      </c>
      <c r="E57" s="73">
        <v>1.0</v>
      </c>
      <c r="F57" s="73">
        <v>1.0</v>
      </c>
      <c r="G57" s="74" t="s">
        <v>461</v>
      </c>
      <c r="H57" s="75" t="s">
        <v>462</v>
      </c>
      <c r="I57" s="76">
        <v>43654.0</v>
      </c>
      <c r="J57" s="38" t="s">
        <v>74</v>
      </c>
      <c r="K57" s="39" t="s">
        <v>111</v>
      </c>
      <c r="L57" s="77">
        <v>600000.0</v>
      </c>
      <c r="M57" s="4" t="s">
        <v>463</v>
      </c>
    </row>
    <row r="58" ht="22.5" customHeight="1">
      <c r="A58" s="72" t="s">
        <v>464</v>
      </c>
      <c r="B58" s="4" t="s">
        <v>465</v>
      </c>
      <c r="C58" t="s">
        <v>326</v>
      </c>
      <c r="D58" s="73">
        <v>4.0</v>
      </c>
      <c r="E58" s="73">
        <v>3.0</v>
      </c>
      <c r="F58" s="73">
        <v>2.0</v>
      </c>
      <c r="G58" s="74" t="s">
        <v>467</v>
      </c>
      <c r="H58" s="75" t="s">
        <v>468</v>
      </c>
      <c r="I58" s="76">
        <v>43685.0</v>
      </c>
      <c r="J58" s="38" t="s">
        <v>74</v>
      </c>
      <c r="K58" s="39" t="s">
        <v>111</v>
      </c>
      <c r="L58" s="77">
        <v>800000.0</v>
      </c>
      <c r="M58" s="4" t="s">
        <v>473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5.43"/>
    <col customWidth="1" min="8" max="8" width="42.71"/>
    <col customWidth="1" min="9" max="9" width="11.14"/>
  </cols>
  <sheetData>
    <row r="1">
      <c r="A1" s="23" t="s">
        <v>36</v>
      </c>
      <c r="B1" s="24" t="s">
        <v>38</v>
      </c>
      <c r="C1" s="24" t="s">
        <v>39</v>
      </c>
      <c r="D1" s="25" t="s">
        <v>6</v>
      </c>
      <c r="E1" s="25" t="s">
        <v>7</v>
      </c>
      <c r="F1" s="25" t="s">
        <v>8</v>
      </c>
      <c r="G1" s="25" t="s">
        <v>25</v>
      </c>
      <c r="H1" s="25" t="s">
        <v>40</v>
      </c>
      <c r="I1" s="26" t="s">
        <v>10</v>
      </c>
      <c r="J1" s="26" t="s">
        <v>41</v>
      </c>
      <c r="K1" s="27" t="s">
        <v>42</v>
      </c>
      <c r="L1" s="27" t="s">
        <v>43</v>
      </c>
      <c r="M1" s="28"/>
    </row>
    <row r="2" ht="22.5" customHeight="1">
      <c r="A2" s="29" t="s">
        <v>44</v>
      </c>
      <c r="B2" s="4" t="s">
        <v>45</v>
      </c>
      <c r="C2" s="4" t="s">
        <v>46</v>
      </c>
      <c r="D2" s="31">
        <v>3.0</v>
      </c>
      <c r="E2" s="31">
        <v>2.0</v>
      </c>
      <c r="F2" s="31">
        <v>1.0</v>
      </c>
      <c r="G2" s="33" t="s">
        <v>47</v>
      </c>
      <c r="H2" s="35" t="s">
        <v>49</v>
      </c>
      <c r="I2" s="36">
        <v>43629.0</v>
      </c>
      <c r="J2" s="38" t="s">
        <v>57</v>
      </c>
      <c r="K2" s="33" t="s">
        <v>50</v>
      </c>
      <c r="L2" s="39">
        <v>600000.0</v>
      </c>
    </row>
    <row r="3" ht="18.75" customHeight="1">
      <c r="A3" s="29" t="s">
        <v>62</v>
      </c>
      <c r="B3" s="4" t="s">
        <v>63</v>
      </c>
      <c r="C3" s="4" t="s">
        <v>46</v>
      </c>
      <c r="D3" s="31">
        <v>0.0</v>
      </c>
      <c r="E3" s="31">
        <v>0.0</v>
      </c>
      <c r="F3" s="31">
        <v>0.0</v>
      </c>
      <c r="G3" s="40" t="s">
        <v>64</v>
      </c>
      <c r="H3" s="35" t="s">
        <v>66</v>
      </c>
      <c r="I3" s="42">
        <v>43775.0</v>
      </c>
      <c r="J3" s="38" t="s">
        <v>74</v>
      </c>
      <c r="K3" s="33" t="s">
        <v>50</v>
      </c>
      <c r="L3" s="39">
        <v>600000.0</v>
      </c>
    </row>
    <row r="4" ht="18.0" customHeight="1">
      <c r="A4" s="44" t="s">
        <v>76</v>
      </c>
      <c r="B4" s="4" t="s">
        <v>86</v>
      </c>
      <c r="C4" s="4" t="s">
        <v>87</v>
      </c>
      <c r="D4" s="45">
        <v>4.0</v>
      </c>
      <c r="E4" s="45">
        <v>3.0</v>
      </c>
      <c r="F4" s="45">
        <v>2.0</v>
      </c>
      <c r="G4" s="46" t="s">
        <v>88</v>
      </c>
      <c r="H4" s="47" t="s">
        <v>89</v>
      </c>
      <c r="I4" s="48">
        <v>43606.0</v>
      </c>
      <c r="J4" s="49" t="s">
        <v>74</v>
      </c>
      <c r="K4" s="47"/>
      <c r="L4" s="47"/>
    </row>
    <row r="5" ht="20.25" customHeight="1">
      <c r="A5" s="29" t="s">
        <v>91</v>
      </c>
      <c r="B5" s="4" t="s">
        <v>92</v>
      </c>
      <c r="C5" s="4" t="s">
        <v>497</v>
      </c>
      <c r="D5" s="31">
        <v>4.0</v>
      </c>
      <c r="E5" s="31">
        <v>2.0</v>
      </c>
      <c r="F5" s="31">
        <v>2.0</v>
      </c>
      <c r="G5" s="33" t="s">
        <v>95</v>
      </c>
      <c r="H5" s="35" t="s">
        <v>96</v>
      </c>
      <c r="I5" s="53">
        <v>43389.0</v>
      </c>
      <c r="J5" s="55" t="s">
        <v>74</v>
      </c>
      <c r="K5" s="56" t="s">
        <v>111</v>
      </c>
      <c r="L5" s="39">
        <v>850000.0</v>
      </c>
    </row>
    <row r="6" ht="16.5" customHeight="1">
      <c r="A6" s="29" t="s">
        <v>114</v>
      </c>
      <c r="B6" s="4" t="s">
        <v>115</v>
      </c>
      <c r="C6" t="s">
        <v>498</v>
      </c>
      <c r="D6" s="31">
        <v>4.0</v>
      </c>
      <c r="E6" s="31">
        <v>2.0</v>
      </c>
      <c r="F6" s="31">
        <v>2.0</v>
      </c>
      <c r="G6" s="33" t="s">
        <v>117</v>
      </c>
      <c r="H6" s="35" t="s">
        <v>118</v>
      </c>
      <c r="I6" s="42">
        <v>43497.0</v>
      </c>
      <c r="J6" s="55" t="s">
        <v>74</v>
      </c>
      <c r="K6" s="56" t="s">
        <v>111</v>
      </c>
      <c r="L6" s="39">
        <v>900000.0</v>
      </c>
    </row>
    <row r="7" ht="15.0" customHeight="1">
      <c r="A7" s="29" t="s">
        <v>121</v>
      </c>
      <c r="B7" s="4" t="s">
        <v>123</v>
      </c>
      <c r="C7" t="s">
        <v>216</v>
      </c>
      <c r="D7" s="31">
        <v>4.0</v>
      </c>
      <c r="E7" s="31">
        <v>1.0</v>
      </c>
      <c r="F7" s="31">
        <v>2.0</v>
      </c>
      <c r="G7" s="33" t="s">
        <v>125</v>
      </c>
      <c r="H7" s="35" t="s">
        <v>126</v>
      </c>
      <c r="I7" s="42">
        <v>43501.0</v>
      </c>
      <c r="J7" s="55" t="s">
        <v>74</v>
      </c>
      <c r="K7" s="56" t="s">
        <v>111</v>
      </c>
      <c r="L7" s="39">
        <v>350000.0</v>
      </c>
    </row>
    <row r="8" ht="18.0" customHeight="1">
      <c r="A8" s="29" t="s">
        <v>128</v>
      </c>
      <c r="B8" s="4" t="s">
        <v>129</v>
      </c>
      <c r="C8" t="s">
        <v>499</v>
      </c>
      <c r="D8" s="31">
        <v>4.0</v>
      </c>
      <c r="E8" s="31">
        <v>2.0</v>
      </c>
      <c r="F8" s="31">
        <v>2.0</v>
      </c>
      <c r="G8" s="33" t="s">
        <v>131</v>
      </c>
      <c r="H8" s="35" t="s">
        <v>132</v>
      </c>
      <c r="I8" s="42">
        <v>43501.0</v>
      </c>
      <c r="J8" s="55" t="s">
        <v>74</v>
      </c>
      <c r="K8" s="33" t="s">
        <v>133</v>
      </c>
      <c r="L8" s="39">
        <v>1350000.0</v>
      </c>
    </row>
    <row r="9" ht="15.0" customHeight="1">
      <c r="A9" s="44" t="s">
        <v>135</v>
      </c>
      <c r="B9" s="4" t="s">
        <v>136</v>
      </c>
      <c r="C9" t="s">
        <v>500</v>
      </c>
      <c r="D9" s="45">
        <v>5.0</v>
      </c>
      <c r="E9" s="45">
        <v>3.0</v>
      </c>
      <c r="F9" s="45">
        <v>2.0</v>
      </c>
      <c r="G9" s="46" t="s">
        <v>138</v>
      </c>
      <c r="H9" s="47" t="s">
        <v>139</v>
      </c>
      <c r="I9" s="57">
        <v>43651.0</v>
      </c>
      <c r="J9" s="49" t="s">
        <v>74</v>
      </c>
      <c r="K9" s="47"/>
      <c r="L9" s="47"/>
    </row>
    <row r="10" ht="20.25" customHeight="1">
      <c r="A10" s="29" t="s">
        <v>143</v>
      </c>
      <c r="B10" s="4" t="s">
        <v>144</v>
      </c>
      <c r="C10" t="s">
        <v>501</v>
      </c>
      <c r="D10" s="31">
        <v>3.0</v>
      </c>
      <c r="E10" s="31">
        <v>2.0</v>
      </c>
      <c r="F10" s="31">
        <v>1.0</v>
      </c>
      <c r="G10" s="40" t="s">
        <v>146</v>
      </c>
      <c r="H10" s="35" t="s">
        <v>148</v>
      </c>
      <c r="I10" s="42">
        <v>43682.0</v>
      </c>
      <c r="J10" s="55" t="s">
        <v>74</v>
      </c>
      <c r="K10" s="33" t="s">
        <v>152</v>
      </c>
      <c r="L10" s="39">
        <v>450000.0</v>
      </c>
    </row>
    <row r="11" ht="15.0" customHeight="1">
      <c r="A11" s="29" t="s">
        <v>154</v>
      </c>
      <c r="B11" s="4" t="s">
        <v>155</v>
      </c>
      <c r="C11" t="s">
        <v>504</v>
      </c>
      <c r="D11" s="31">
        <v>3.0</v>
      </c>
      <c r="E11" s="31">
        <v>2.0</v>
      </c>
      <c r="F11" s="31">
        <v>1.0</v>
      </c>
      <c r="G11" s="40" t="s">
        <v>156</v>
      </c>
      <c r="H11" s="35" t="s">
        <v>157</v>
      </c>
      <c r="I11" s="42">
        <v>43743.0</v>
      </c>
      <c r="J11" s="55" t="s">
        <v>74</v>
      </c>
      <c r="K11" s="33" t="s">
        <v>158</v>
      </c>
      <c r="L11" s="39">
        <v>550000.0</v>
      </c>
    </row>
    <row r="12" ht="15.75" customHeight="1">
      <c r="A12" s="29" t="s">
        <v>160</v>
      </c>
      <c r="B12" s="4" t="s">
        <v>161</v>
      </c>
      <c r="C12" t="s">
        <v>508</v>
      </c>
      <c r="D12" s="31">
        <v>3.0</v>
      </c>
      <c r="E12" s="31">
        <v>1.0</v>
      </c>
      <c r="F12" s="31">
        <v>1.0</v>
      </c>
      <c r="G12" s="59" t="s">
        <v>164</v>
      </c>
      <c r="H12" s="35" t="s">
        <v>165</v>
      </c>
      <c r="I12" s="53">
        <v>43637.0</v>
      </c>
      <c r="J12" s="55" t="s">
        <v>74</v>
      </c>
      <c r="K12" s="56" t="s">
        <v>111</v>
      </c>
      <c r="L12" s="39">
        <v>600000.0</v>
      </c>
    </row>
    <row r="13" ht="19.5" customHeight="1">
      <c r="A13" s="29" t="s">
        <v>167</v>
      </c>
      <c r="B13" s="4" t="s">
        <v>168</v>
      </c>
      <c r="C13" t="s">
        <v>509</v>
      </c>
      <c r="D13" s="31">
        <v>5.0</v>
      </c>
      <c r="E13" s="31">
        <v>4.0</v>
      </c>
      <c r="F13" s="31">
        <v>3.0</v>
      </c>
      <c r="G13" s="40" t="s">
        <v>170</v>
      </c>
      <c r="H13" s="35" t="s">
        <v>171</v>
      </c>
      <c r="I13" s="53">
        <v>43644.0</v>
      </c>
      <c r="J13" s="55" t="s">
        <v>74</v>
      </c>
      <c r="K13" s="56" t="s">
        <v>111</v>
      </c>
      <c r="L13" s="39">
        <v>3500000.0</v>
      </c>
    </row>
    <row r="14" ht="16.5" customHeight="1">
      <c r="A14" s="29" t="s">
        <v>173</v>
      </c>
      <c r="B14" s="4" t="s">
        <v>174</v>
      </c>
      <c r="C14" t="s">
        <v>510</v>
      </c>
      <c r="D14" s="31">
        <v>5.0</v>
      </c>
      <c r="E14" s="31">
        <v>2.0</v>
      </c>
      <c r="F14" s="31">
        <v>4.0</v>
      </c>
      <c r="G14" s="40" t="s">
        <v>176</v>
      </c>
      <c r="H14" s="35" t="s">
        <v>177</v>
      </c>
      <c r="I14" s="53">
        <v>43643.0</v>
      </c>
      <c r="J14" s="38" t="s">
        <v>57</v>
      </c>
      <c r="K14" s="56" t="s">
        <v>178</v>
      </c>
      <c r="L14" s="39">
        <v>1000000.0</v>
      </c>
    </row>
    <row r="15" ht="15.0" customHeight="1">
      <c r="A15" s="29" t="s">
        <v>180</v>
      </c>
      <c r="B15" s="4" t="s">
        <v>181</v>
      </c>
      <c r="C15" t="s">
        <v>216</v>
      </c>
      <c r="D15" s="31">
        <v>1.0</v>
      </c>
      <c r="E15" s="31">
        <v>1.0</v>
      </c>
      <c r="F15" s="31">
        <v>1.0</v>
      </c>
      <c r="G15" s="60" t="s">
        <v>183</v>
      </c>
      <c r="H15" s="35" t="s">
        <v>187</v>
      </c>
      <c r="I15" s="53">
        <v>43452.0</v>
      </c>
      <c r="J15" s="55" t="s">
        <v>74</v>
      </c>
      <c r="K15" s="56" t="s">
        <v>111</v>
      </c>
      <c r="L15" s="39">
        <v>350000.0</v>
      </c>
    </row>
    <row r="16" ht="17.25" customHeight="1">
      <c r="A16" s="29" t="s">
        <v>189</v>
      </c>
      <c r="B16" s="4" t="s">
        <v>190</v>
      </c>
      <c r="C16" t="s">
        <v>244</v>
      </c>
      <c r="D16" s="31">
        <v>2.0</v>
      </c>
      <c r="E16" s="31">
        <v>1.0</v>
      </c>
      <c r="F16" s="31">
        <v>1.0</v>
      </c>
      <c r="G16" s="40" t="s">
        <v>192</v>
      </c>
      <c r="H16" s="35" t="s">
        <v>193</v>
      </c>
      <c r="I16" s="53">
        <v>43488.0</v>
      </c>
      <c r="J16" s="55" t="s">
        <v>74</v>
      </c>
      <c r="K16" s="56" t="s">
        <v>111</v>
      </c>
      <c r="L16" s="39">
        <v>400000.0</v>
      </c>
    </row>
    <row r="17" ht="17.25" customHeight="1">
      <c r="A17" s="29" t="s">
        <v>195</v>
      </c>
      <c r="B17" s="4" t="s">
        <v>196</v>
      </c>
      <c r="C17" t="s">
        <v>511</v>
      </c>
      <c r="D17" s="31">
        <v>3.0</v>
      </c>
      <c r="E17" s="31">
        <v>1.0</v>
      </c>
      <c r="F17" s="31">
        <v>1.0</v>
      </c>
      <c r="G17" s="40" t="s">
        <v>197</v>
      </c>
      <c r="H17" s="35" t="s">
        <v>198</v>
      </c>
      <c r="I17" s="42">
        <v>43469.0</v>
      </c>
      <c r="J17" s="55" t="s">
        <v>74</v>
      </c>
      <c r="K17" s="33" t="s">
        <v>200</v>
      </c>
      <c r="L17" s="39">
        <v>850000.0</v>
      </c>
    </row>
    <row r="18" ht="16.5" customHeight="1">
      <c r="A18" s="29" t="s">
        <v>202</v>
      </c>
      <c r="B18" s="4" t="s">
        <v>203</v>
      </c>
      <c r="C18" t="s">
        <v>510</v>
      </c>
      <c r="D18" s="31">
        <v>5.0</v>
      </c>
      <c r="E18" s="31">
        <v>3.0</v>
      </c>
      <c r="F18" s="31">
        <v>2.0</v>
      </c>
      <c r="G18" s="40" t="s">
        <v>204</v>
      </c>
      <c r="H18" s="35" t="s">
        <v>205</v>
      </c>
      <c r="I18" s="53">
        <v>43511.0</v>
      </c>
      <c r="J18" s="55" t="s">
        <v>74</v>
      </c>
      <c r="K18" s="56" t="s">
        <v>111</v>
      </c>
      <c r="L18" s="39">
        <v>750000.0</v>
      </c>
    </row>
    <row r="19" ht="15.75" customHeight="1">
      <c r="A19" s="29" t="s">
        <v>209</v>
      </c>
      <c r="B19" s="4" t="s">
        <v>210</v>
      </c>
      <c r="C19" t="s">
        <v>244</v>
      </c>
      <c r="D19" s="31">
        <v>2.0</v>
      </c>
      <c r="E19" s="31">
        <v>2.0</v>
      </c>
      <c r="F19" s="31">
        <v>1.0</v>
      </c>
      <c r="G19" s="40" t="s">
        <v>211</v>
      </c>
      <c r="H19" s="35" t="s">
        <v>212</v>
      </c>
      <c r="I19" s="42">
        <v>43382.0</v>
      </c>
      <c r="J19" s="55" t="s">
        <v>74</v>
      </c>
      <c r="K19" s="56" t="s">
        <v>111</v>
      </c>
      <c r="L19" s="39">
        <v>600000.0</v>
      </c>
    </row>
    <row r="20" ht="18.0" customHeight="1">
      <c r="A20" s="29" t="s">
        <v>214</v>
      </c>
      <c r="B20" s="4" t="s">
        <v>215</v>
      </c>
      <c r="C20" t="s">
        <v>216</v>
      </c>
      <c r="D20" s="31">
        <v>3.0</v>
      </c>
      <c r="E20" s="31">
        <v>2.0</v>
      </c>
      <c r="F20" s="31">
        <v>2.0</v>
      </c>
      <c r="G20" s="40" t="s">
        <v>218</v>
      </c>
      <c r="H20" s="35" t="s">
        <v>219</v>
      </c>
      <c r="I20" s="53">
        <v>43488.0</v>
      </c>
      <c r="J20" s="55" t="s">
        <v>74</v>
      </c>
      <c r="K20" s="56" t="s">
        <v>111</v>
      </c>
      <c r="L20" s="39">
        <v>500000.0</v>
      </c>
    </row>
    <row r="21" ht="18.0" customHeight="1">
      <c r="A21" s="29" t="s">
        <v>221</v>
      </c>
      <c r="B21" s="4" t="s">
        <v>222</v>
      </c>
      <c r="C21" t="s">
        <v>223</v>
      </c>
      <c r="D21" s="31">
        <v>3.0</v>
      </c>
      <c r="E21" s="31">
        <v>2.0</v>
      </c>
      <c r="F21" s="31">
        <v>1.0</v>
      </c>
      <c r="G21" s="63" t="s">
        <v>224</v>
      </c>
      <c r="H21" s="35" t="s">
        <v>225</v>
      </c>
      <c r="I21" s="53">
        <v>43584.0</v>
      </c>
      <c r="J21" s="55" t="s">
        <v>74</v>
      </c>
      <c r="K21" s="56" t="s">
        <v>111</v>
      </c>
      <c r="L21" s="39">
        <v>550000.0</v>
      </c>
    </row>
    <row r="22" ht="16.5" customHeight="1">
      <c r="A22" s="29" t="s">
        <v>229</v>
      </c>
      <c r="B22" s="4" t="s">
        <v>230</v>
      </c>
      <c r="C22" t="s">
        <v>231</v>
      </c>
      <c r="D22" s="31">
        <v>1.0</v>
      </c>
      <c r="E22" s="31">
        <v>1.0</v>
      </c>
      <c r="F22" s="31">
        <v>1.0</v>
      </c>
      <c r="G22" s="40" t="s">
        <v>232</v>
      </c>
      <c r="H22" s="35" t="s">
        <v>233</v>
      </c>
      <c r="I22" s="53">
        <v>43742.0</v>
      </c>
      <c r="J22" s="55" t="s">
        <v>74</v>
      </c>
      <c r="K22" s="33" t="s">
        <v>234</v>
      </c>
      <c r="L22" s="39">
        <v>350000.0</v>
      </c>
    </row>
    <row r="23" ht="17.25" customHeight="1">
      <c r="A23" s="29" t="s">
        <v>236</v>
      </c>
      <c r="B23" s="4" t="s">
        <v>237</v>
      </c>
      <c r="C23" t="s">
        <v>231</v>
      </c>
      <c r="D23" s="31">
        <v>4.0</v>
      </c>
      <c r="E23" s="31">
        <v>2.0</v>
      </c>
      <c r="F23" s="31">
        <v>2.0</v>
      </c>
      <c r="G23" s="40" t="s">
        <v>238</v>
      </c>
      <c r="H23" s="35" t="s">
        <v>239</v>
      </c>
      <c r="I23" s="53">
        <v>43538.0</v>
      </c>
      <c r="J23" s="55" t="s">
        <v>74</v>
      </c>
      <c r="K23" s="33" t="s">
        <v>240</v>
      </c>
      <c r="L23" s="39">
        <v>490000.0</v>
      </c>
    </row>
    <row r="24" ht="18.0" customHeight="1">
      <c r="A24" s="29" t="s">
        <v>242</v>
      </c>
      <c r="B24" s="4" t="s">
        <v>243</v>
      </c>
      <c r="C24" t="s">
        <v>244</v>
      </c>
      <c r="D24" s="31">
        <v>0.0</v>
      </c>
      <c r="E24" s="31">
        <v>0.0</v>
      </c>
      <c r="F24" s="31">
        <v>0.0</v>
      </c>
      <c r="G24" s="40" t="s">
        <v>245</v>
      </c>
      <c r="H24" s="35" t="s">
        <v>246</v>
      </c>
      <c r="I24" s="53">
        <v>43634.0</v>
      </c>
      <c r="J24" s="55" t="s">
        <v>74</v>
      </c>
      <c r="K24" s="56" t="s">
        <v>111</v>
      </c>
      <c r="L24" s="39">
        <v>750000.0</v>
      </c>
    </row>
    <row r="25" ht="18.75" customHeight="1">
      <c r="A25" s="29" t="s">
        <v>249</v>
      </c>
      <c r="B25" s="4" t="s">
        <v>250</v>
      </c>
      <c r="C25" t="s">
        <v>516</v>
      </c>
      <c r="D25" s="31">
        <v>4.0</v>
      </c>
      <c r="E25" s="31">
        <v>2.0</v>
      </c>
      <c r="F25" s="31">
        <v>2.0</v>
      </c>
      <c r="G25" s="40" t="s">
        <v>252</v>
      </c>
      <c r="H25" s="35" t="s">
        <v>253</v>
      </c>
      <c r="I25" s="65">
        <v>43398.0</v>
      </c>
      <c r="J25" s="55" t="s">
        <v>74</v>
      </c>
      <c r="K25" s="33" t="s">
        <v>255</v>
      </c>
      <c r="L25" s="39">
        <v>639000.0</v>
      </c>
    </row>
    <row r="26" ht="17.25" customHeight="1">
      <c r="A26" s="29" t="s">
        <v>257</v>
      </c>
      <c r="B26" s="4" t="s">
        <v>258</v>
      </c>
      <c r="C26" t="s">
        <v>272</v>
      </c>
      <c r="D26" s="31">
        <v>5.0</v>
      </c>
      <c r="E26" s="31">
        <v>3.0</v>
      </c>
      <c r="F26" s="31">
        <v>2.0</v>
      </c>
      <c r="G26" s="40" t="s">
        <v>259</v>
      </c>
      <c r="H26" s="66" t="s">
        <v>260</v>
      </c>
      <c r="I26" s="42">
        <v>43680.0</v>
      </c>
      <c r="J26" s="55" t="s">
        <v>74</v>
      </c>
      <c r="K26" s="33" t="s">
        <v>261</v>
      </c>
      <c r="L26" s="39">
        <v>749000.0</v>
      </c>
    </row>
    <row r="27" ht="15.0" customHeight="1">
      <c r="A27" s="29" t="s">
        <v>264</v>
      </c>
      <c r="B27" s="4" t="s">
        <v>266</v>
      </c>
      <c r="C27" t="s">
        <v>223</v>
      </c>
      <c r="D27" s="31">
        <v>2.0</v>
      </c>
      <c r="E27" s="31">
        <v>2.0</v>
      </c>
      <c r="F27" s="31">
        <v>1.0</v>
      </c>
      <c r="G27" s="40" t="s">
        <v>267</v>
      </c>
      <c r="H27" s="35" t="s">
        <v>268</v>
      </c>
      <c r="I27" s="53">
        <v>43516.0</v>
      </c>
      <c r="J27" s="55" t="s">
        <v>74</v>
      </c>
      <c r="K27" s="56" t="s">
        <v>111</v>
      </c>
      <c r="L27" s="39">
        <v>450000.0</v>
      </c>
    </row>
    <row r="28" ht="16.5" customHeight="1">
      <c r="A28" s="29" t="s">
        <v>270</v>
      </c>
      <c r="B28" s="4" t="s">
        <v>271</v>
      </c>
      <c r="C28" t="s">
        <v>272</v>
      </c>
      <c r="D28" s="31">
        <v>2.0</v>
      </c>
      <c r="E28" s="31">
        <v>2.0</v>
      </c>
      <c r="F28" s="31">
        <v>1.0</v>
      </c>
      <c r="G28" s="40" t="s">
        <v>273</v>
      </c>
      <c r="H28" s="35" t="s">
        <v>274</v>
      </c>
      <c r="I28" s="53">
        <v>43433.0</v>
      </c>
      <c r="J28" s="55" t="s">
        <v>74</v>
      </c>
      <c r="K28" s="39">
        <v>579000.0</v>
      </c>
      <c r="L28" s="39">
        <v>579000.0</v>
      </c>
    </row>
    <row r="29" ht="17.25" customHeight="1">
      <c r="A29" s="29" t="s">
        <v>276</v>
      </c>
      <c r="B29" s="4" t="s">
        <v>277</v>
      </c>
      <c r="C29" t="s">
        <v>521</v>
      </c>
      <c r="D29" s="31">
        <v>2.0</v>
      </c>
      <c r="E29" s="31">
        <v>2.0</v>
      </c>
      <c r="F29" s="31">
        <v>1.0</v>
      </c>
      <c r="G29" s="40" t="s">
        <v>279</v>
      </c>
      <c r="H29" s="35" t="s">
        <v>280</v>
      </c>
      <c r="I29" s="53">
        <v>43430.0</v>
      </c>
      <c r="J29" s="55" t="s">
        <v>74</v>
      </c>
      <c r="K29" s="56" t="s">
        <v>111</v>
      </c>
      <c r="L29" s="39">
        <v>500000.0</v>
      </c>
    </row>
    <row r="30" ht="22.5" customHeight="1">
      <c r="A30" s="29" t="s">
        <v>282</v>
      </c>
      <c r="B30" s="4" t="s">
        <v>283</v>
      </c>
      <c r="C30" t="s">
        <v>522</v>
      </c>
      <c r="D30" s="31">
        <v>0.0</v>
      </c>
      <c r="E30" s="31">
        <v>0.0</v>
      </c>
      <c r="F30" s="31">
        <v>0.0</v>
      </c>
      <c r="G30" s="40" t="s">
        <v>285</v>
      </c>
      <c r="H30" s="35" t="s">
        <v>287</v>
      </c>
      <c r="I30" s="53">
        <v>43550.0</v>
      </c>
      <c r="J30" s="55" t="s">
        <v>74</v>
      </c>
      <c r="K30" s="56" t="s">
        <v>111</v>
      </c>
      <c r="L30" s="39">
        <v>450000.0</v>
      </c>
    </row>
    <row r="31" ht="15.75" customHeight="1">
      <c r="A31" s="29" t="s">
        <v>292</v>
      </c>
      <c r="B31" s="4" t="s">
        <v>293</v>
      </c>
      <c r="C31" t="s">
        <v>272</v>
      </c>
      <c r="D31" s="31">
        <v>4.0</v>
      </c>
      <c r="E31" s="31">
        <v>3.0</v>
      </c>
      <c r="F31" s="31">
        <v>2.0</v>
      </c>
      <c r="G31" s="40" t="s">
        <v>294</v>
      </c>
      <c r="H31" s="68" t="s">
        <v>295</v>
      </c>
      <c r="I31" s="53">
        <v>43342.0</v>
      </c>
      <c r="J31" s="55" t="s">
        <v>74</v>
      </c>
      <c r="K31" s="56" t="s">
        <v>111</v>
      </c>
      <c r="L31" s="39">
        <v>2500000.0</v>
      </c>
    </row>
    <row r="32" ht="19.5" customHeight="1">
      <c r="A32" s="29" t="s">
        <v>299</v>
      </c>
      <c r="C32" t="s">
        <v>300</v>
      </c>
      <c r="D32" s="31">
        <v>0.0</v>
      </c>
      <c r="E32" s="31">
        <v>0.0</v>
      </c>
      <c r="F32" s="31">
        <v>0.0</v>
      </c>
      <c r="G32" s="63" t="s">
        <v>302</v>
      </c>
      <c r="H32" s="35" t="s">
        <v>303</v>
      </c>
      <c r="I32" s="53">
        <v>42899.0</v>
      </c>
      <c r="J32" s="55" t="s">
        <v>74</v>
      </c>
      <c r="K32" s="56" t="s">
        <v>111</v>
      </c>
      <c r="L32" s="39">
        <v>6000000.0</v>
      </c>
    </row>
    <row r="33" ht="21.75" customHeight="1">
      <c r="A33" s="29" t="s">
        <v>304</v>
      </c>
      <c r="B33" s="4" t="s">
        <v>305</v>
      </c>
      <c r="C33" t="s">
        <v>522</v>
      </c>
      <c r="D33" s="31">
        <v>4.0</v>
      </c>
      <c r="E33" s="31">
        <v>1.0</v>
      </c>
      <c r="F33" s="31">
        <v>2.0</v>
      </c>
      <c r="G33" s="40" t="s">
        <v>306</v>
      </c>
      <c r="H33" s="35" t="s">
        <v>307</v>
      </c>
      <c r="I33" s="42">
        <v>43592.0</v>
      </c>
      <c r="J33" s="55" t="s">
        <v>74</v>
      </c>
      <c r="K33" s="56" t="s">
        <v>111</v>
      </c>
      <c r="L33" s="39">
        <v>750000.0</v>
      </c>
    </row>
    <row r="34" ht="20.25" customHeight="1">
      <c r="A34" s="29" t="s">
        <v>309</v>
      </c>
      <c r="B34" s="4" t="s">
        <v>310</v>
      </c>
      <c r="C34" t="s">
        <v>524</v>
      </c>
      <c r="D34" s="31">
        <v>4.0</v>
      </c>
      <c r="E34" s="31">
        <v>3.0</v>
      </c>
      <c r="F34" s="31">
        <v>2.0</v>
      </c>
      <c r="G34" s="40" t="s">
        <v>311</v>
      </c>
      <c r="H34" s="35" t="s">
        <v>312</v>
      </c>
      <c r="I34" s="42">
        <v>43562.0</v>
      </c>
      <c r="J34" s="55" t="s">
        <v>74</v>
      </c>
      <c r="K34" s="56" t="s">
        <v>111</v>
      </c>
      <c r="L34" s="39">
        <v>800000.0</v>
      </c>
    </row>
    <row r="35" ht="20.25" customHeight="1">
      <c r="A35" s="29" t="s">
        <v>314</v>
      </c>
      <c r="B35" s="4" t="s">
        <v>315</v>
      </c>
      <c r="C35" t="s">
        <v>528</v>
      </c>
      <c r="D35" s="31">
        <v>0.0</v>
      </c>
      <c r="E35" s="31">
        <v>0.0</v>
      </c>
      <c r="F35" s="31">
        <v>0.0</v>
      </c>
      <c r="G35" s="40" t="s">
        <v>316</v>
      </c>
      <c r="H35" s="35" t="s">
        <v>317</v>
      </c>
      <c r="I35" s="42">
        <v>43684.0</v>
      </c>
      <c r="J35" s="55" t="s">
        <v>74</v>
      </c>
      <c r="K35" s="56" t="s">
        <v>111</v>
      </c>
      <c r="L35" s="39">
        <v>400000.0</v>
      </c>
    </row>
    <row r="36" ht="24.0" customHeight="1">
      <c r="A36" s="29" t="s">
        <v>319</v>
      </c>
      <c r="B36" s="4" t="s">
        <v>320</v>
      </c>
      <c r="C36" t="s">
        <v>244</v>
      </c>
      <c r="D36" s="31">
        <v>1.0</v>
      </c>
      <c r="E36" s="31">
        <v>1.0</v>
      </c>
      <c r="F36" s="31">
        <v>1.0</v>
      </c>
      <c r="G36" s="40" t="s">
        <v>321</v>
      </c>
      <c r="H36" s="35" t="s">
        <v>322</v>
      </c>
      <c r="I36" s="42">
        <v>43684.0</v>
      </c>
      <c r="J36" s="55" t="s">
        <v>74</v>
      </c>
      <c r="K36" s="39">
        <v>529000.0</v>
      </c>
      <c r="L36" s="39">
        <v>529000.0</v>
      </c>
    </row>
    <row r="37" ht="20.25" customHeight="1">
      <c r="A37" s="29" t="s">
        <v>324</v>
      </c>
      <c r="B37" s="4" t="s">
        <v>325</v>
      </c>
      <c r="C37" t="s">
        <v>530</v>
      </c>
      <c r="D37" s="31">
        <v>3.0</v>
      </c>
      <c r="E37" s="31">
        <v>2.0</v>
      </c>
      <c r="F37" s="31">
        <v>2.0</v>
      </c>
      <c r="G37" s="40" t="s">
        <v>327</v>
      </c>
      <c r="H37" s="35" t="s">
        <v>328</v>
      </c>
      <c r="I37" s="42">
        <v>43776.0</v>
      </c>
      <c r="J37" s="55" t="s">
        <v>74</v>
      </c>
      <c r="K37" s="56" t="s">
        <v>111</v>
      </c>
      <c r="L37" s="39">
        <v>650000.0</v>
      </c>
    </row>
    <row r="38" ht="20.25" customHeight="1">
      <c r="A38" s="29" t="s">
        <v>330</v>
      </c>
      <c r="B38" s="4" t="s">
        <v>332</v>
      </c>
      <c r="C38" t="s">
        <v>531</v>
      </c>
      <c r="D38" s="31">
        <v>2.0</v>
      </c>
      <c r="E38" s="31">
        <v>1.0</v>
      </c>
      <c r="F38" s="31">
        <v>1.0</v>
      </c>
      <c r="G38" s="40" t="s">
        <v>334</v>
      </c>
      <c r="H38" s="35" t="s">
        <v>338</v>
      </c>
      <c r="I38" s="53">
        <v>43661.0</v>
      </c>
      <c r="J38" s="55" t="s">
        <v>74</v>
      </c>
      <c r="K38" s="56" t="s">
        <v>111</v>
      </c>
      <c r="L38" s="39">
        <v>550000.0</v>
      </c>
    </row>
    <row r="39" ht="18.75" customHeight="1">
      <c r="A39" s="29" t="s">
        <v>340</v>
      </c>
      <c r="B39" s="4" t="s">
        <v>341</v>
      </c>
      <c r="C39" t="s">
        <v>532</v>
      </c>
      <c r="D39" s="31">
        <v>3.0</v>
      </c>
      <c r="E39" s="31">
        <v>1.0</v>
      </c>
      <c r="F39" s="31">
        <v>1.0</v>
      </c>
      <c r="G39" s="40" t="s">
        <v>342</v>
      </c>
      <c r="H39" s="35" t="s">
        <v>343</v>
      </c>
      <c r="I39" s="42">
        <v>43531.0</v>
      </c>
      <c r="J39" s="55" t="s">
        <v>74</v>
      </c>
      <c r="K39" s="56" t="s">
        <v>111</v>
      </c>
      <c r="L39" s="39">
        <v>600000.0</v>
      </c>
    </row>
    <row r="40" ht="18.75" customHeight="1">
      <c r="A40" s="29" t="s">
        <v>345</v>
      </c>
      <c r="B40" s="4" t="s">
        <v>346</v>
      </c>
      <c r="C40" t="s">
        <v>524</v>
      </c>
      <c r="D40" s="31">
        <v>3.0</v>
      </c>
      <c r="E40" s="31">
        <v>2.0</v>
      </c>
      <c r="F40" s="31">
        <v>2.0</v>
      </c>
      <c r="G40" s="40" t="s">
        <v>348</v>
      </c>
      <c r="H40" s="35" t="s">
        <v>349</v>
      </c>
      <c r="I40" s="53">
        <v>43661.0</v>
      </c>
      <c r="J40" s="55" t="s">
        <v>350</v>
      </c>
      <c r="K40" s="33" t="s">
        <v>351</v>
      </c>
      <c r="L40" s="39">
        <v>600000.0</v>
      </c>
    </row>
    <row r="41" ht="18.75" customHeight="1">
      <c r="A41" s="29" t="s">
        <v>353</v>
      </c>
      <c r="B41" s="4" t="s">
        <v>354</v>
      </c>
      <c r="C41" t="s">
        <v>244</v>
      </c>
      <c r="D41" s="31">
        <v>3.0</v>
      </c>
      <c r="E41" s="31">
        <v>2.0</v>
      </c>
      <c r="F41" s="31">
        <v>2.0</v>
      </c>
      <c r="G41" s="40" t="s">
        <v>355</v>
      </c>
      <c r="H41" s="35" t="s">
        <v>356</v>
      </c>
      <c r="I41" s="53">
        <v>43664.0</v>
      </c>
      <c r="J41" s="55" t="s">
        <v>74</v>
      </c>
      <c r="K41" s="56" t="s">
        <v>111</v>
      </c>
      <c r="L41" s="39">
        <v>950000.0</v>
      </c>
    </row>
    <row r="42" ht="19.5" customHeight="1">
      <c r="A42" s="29" t="s">
        <v>358</v>
      </c>
      <c r="B42" s="4" t="s">
        <v>359</v>
      </c>
      <c r="C42" t="s">
        <v>360</v>
      </c>
      <c r="D42" s="31">
        <v>2.0</v>
      </c>
      <c r="E42" s="31">
        <v>1.0</v>
      </c>
      <c r="F42" s="31">
        <v>1.0</v>
      </c>
      <c r="G42" s="69" t="s">
        <v>361</v>
      </c>
      <c r="H42" s="35" t="s">
        <v>362</v>
      </c>
      <c r="I42" s="53">
        <v>43664.0</v>
      </c>
      <c r="J42" s="55" t="s">
        <v>74</v>
      </c>
      <c r="K42" s="56" t="s">
        <v>111</v>
      </c>
      <c r="L42" s="39">
        <v>400000.0</v>
      </c>
    </row>
    <row r="43" ht="18.0" customHeight="1">
      <c r="A43" s="29" t="s">
        <v>364</v>
      </c>
      <c r="C43" t="s">
        <v>528</v>
      </c>
      <c r="D43" s="31">
        <v>5.0</v>
      </c>
      <c r="E43" s="31">
        <v>4.0</v>
      </c>
      <c r="F43" s="31">
        <v>2.0</v>
      </c>
      <c r="G43" s="40" t="s">
        <v>366</v>
      </c>
      <c r="H43" s="35" t="s">
        <v>367</v>
      </c>
      <c r="I43" s="53">
        <v>43668.0</v>
      </c>
      <c r="J43" s="55" t="s">
        <v>74</v>
      </c>
      <c r="K43" s="56" t="s">
        <v>111</v>
      </c>
      <c r="L43" s="39">
        <v>1400000.0</v>
      </c>
    </row>
    <row r="44" ht="16.5" customHeight="1">
      <c r="A44" s="29" t="s">
        <v>368</v>
      </c>
      <c r="B44" s="4" t="s">
        <v>369</v>
      </c>
      <c r="C44" t="s">
        <v>223</v>
      </c>
      <c r="D44" s="31">
        <v>2.0</v>
      </c>
      <c r="E44" s="31">
        <v>2.0</v>
      </c>
      <c r="F44" s="31">
        <v>2.0</v>
      </c>
      <c r="G44" s="40" t="s">
        <v>371</v>
      </c>
      <c r="H44" s="35" t="s">
        <v>372</v>
      </c>
      <c r="I44" s="53">
        <v>43669.0</v>
      </c>
      <c r="J44" s="55" t="s">
        <v>74</v>
      </c>
      <c r="K44" s="56" t="s">
        <v>111</v>
      </c>
      <c r="L44" s="39">
        <v>475000.0</v>
      </c>
    </row>
    <row r="45" ht="17.25" customHeight="1">
      <c r="A45" s="29" t="s">
        <v>375</v>
      </c>
      <c r="B45" s="4" t="s">
        <v>376</v>
      </c>
      <c r="C45" t="s">
        <v>538</v>
      </c>
      <c r="D45" s="31">
        <v>1.0</v>
      </c>
      <c r="E45" s="31">
        <v>1.0</v>
      </c>
      <c r="F45" s="31">
        <v>1.0</v>
      </c>
      <c r="G45" s="40" t="s">
        <v>378</v>
      </c>
      <c r="H45" s="35" t="s">
        <v>379</v>
      </c>
      <c r="I45" s="53">
        <v>43669.0</v>
      </c>
      <c r="J45" s="38" t="s">
        <v>350</v>
      </c>
      <c r="K45" s="33" t="s">
        <v>351</v>
      </c>
      <c r="L45" s="39">
        <v>350000.0</v>
      </c>
    </row>
    <row r="46" ht="24.75" customHeight="1">
      <c r="A46" s="29" t="s">
        <v>385</v>
      </c>
      <c r="B46" s="4" t="s">
        <v>386</v>
      </c>
      <c r="C46" t="s">
        <v>539</v>
      </c>
      <c r="D46" s="31">
        <v>3.0</v>
      </c>
      <c r="E46" s="31">
        <v>2.0</v>
      </c>
      <c r="F46" s="31">
        <v>2.0</v>
      </c>
      <c r="G46" s="40" t="s">
        <v>388</v>
      </c>
      <c r="H46" s="35" t="s">
        <v>390</v>
      </c>
      <c r="I46" s="53">
        <v>43670.0</v>
      </c>
      <c r="J46" s="38" t="s">
        <v>57</v>
      </c>
      <c r="K46" s="56" t="s">
        <v>391</v>
      </c>
      <c r="L46" s="39">
        <v>700000.0</v>
      </c>
    </row>
    <row r="47" ht="24.0" customHeight="1">
      <c r="A47" s="29" t="s">
        <v>393</v>
      </c>
      <c r="B47" s="4" t="s">
        <v>394</v>
      </c>
      <c r="C47" t="s">
        <v>360</v>
      </c>
      <c r="D47" s="31">
        <v>4.0</v>
      </c>
      <c r="E47" s="31">
        <v>2.0</v>
      </c>
      <c r="F47" s="31">
        <v>5.0</v>
      </c>
      <c r="G47" s="40" t="s">
        <v>342</v>
      </c>
      <c r="H47" s="35" t="s">
        <v>397</v>
      </c>
      <c r="I47" s="53">
        <v>43670.0</v>
      </c>
      <c r="J47" s="38" t="s">
        <v>57</v>
      </c>
      <c r="K47" s="56" t="s">
        <v>391</v>
      </c>
      <c r="L47" s="39">
        <v>700000.0</v>
      </c>
    </row>
    <row r="48" ht="25.5" customHeight="1">
      <c r="A48" s="29" t="s">
        <v>399</v>
      </c>
      <c r="C48" t="s">
        <v>540</v>
      </c>
      <c r="D48" s="31">
        <v>5.0</v>
      </c>
      <c r="E48" s="31">
        <v>2.0</v>
      </c>
      <c r="F48" s="31">
        <v>2.0</v>
      </c>
      <c r="G48" s="40" t="s">
        <v>401</v>
      </c>
      <c r="H48" s="35" t="s">
        <v>402</v>
      </c>
      <c r="I48" s="53">
        <v>43671.0</v>
      </c>
      <c r="J48" s="38" t="s">
        <v>57</v>
      </c>
      <c r="K48" s="56" t="s">
        <v>403</v>
      </c>
      <c r="L48" s="39">
        <v>2000000.0</v>
      </c>
    </row>
    <row r="49" ht="21.75" customHeight="1">
      <c r="A49" s="29" t="s">
        <v>404</v>
      </c>
      <c r="B49" s="4" t="s">
        <v>405</v>
      </c>
      <c r="C49" t="s">
        <v>539</v>
      </c>
      <c r="D49" s="31">
        <v>0.0</v>
      </c>
      <c r="E49" s="31">
        <v>0.0</v>
      </c>
      <c r="F49" s="31">
        <v>0.0</v>
      </c>
      <c r="G49" s="63"/>
      <c r="H49" s="35" t="s">
        <v>406</v>
      </c>
      <c r="I49" s="53">
        <v>43671.0</v>
      </c>
      <c r="J49" s="38" t="s">
        <v>57</v>
      </c>
      <c r="K49" s="56" t="s">
        <v>391</v>
      </c>
      <c r="L49" s="39">
        <v>450000.0</v>
      </c>
    </row>
    <row r="50" ht="22.5" customHeight="1">
      <c r="A50" s="29" t="s">
        <v>408</v>
      </c>
      <c r="B50" s="4" t="s">
        <v>310</v>
      </c>
      <c r="C50" t="s">
        <v>524</v>
      </c>
      <c r="D50" s="31">
        <v>3.0</v>
      </c>
      <c r="E50" s="31">
        <v>2.0</v>
      </c>
      <c r="F50" s="31">
        <v>2.0</v>
      </c>
      <c r="G50" s="40" t="s">
        <v>409</v>
      </c>
      <c r="H50" s="35" t="s">
        <v>410</v>
      </c>
      <c r="I50" s="53">
        <v>43676.0</v>
      </c>
      <c r="J50" s="55" t="s">
        <v>74</v>
      </c>
      <c r="K50" s="56" t="s">
        <v>111</v>
      </c>
      <c r="L50" s="39">
        <v>750000.0</v>
      </c>
    </row>
    <row r="51" ht="23.25" customHeight="1">
      <c r="A51" s="29" t="s">
        <v>411</v>
      </c>
      <c r="B51" s="4" t="s">
        <v>412</v>
      </c>
      <c r="C51" t="s">
        <v>360</v>
      </c>
      <c r="D51" s="31">
        <v>3.0</v>
      </c>
      <c r="E51" s="31">
        <v>2.0</v>
      </c>
      <c r="F51" s="31">
        <v>2.0</v>
      </c>
      <c r="G51" s="40" t="s">
        <v>413</v>
      </c>
      <c r="H51" s="35" t="s">
        <v>414</v>
      </c>
      <c r="I51" s="53">
        <v>43677.0</v>
      </c>
      <c r="J51" s="55" t="s">
        <v>74</v>
      </c>
      <c r="K51" s="56" t="s">
        <v>111</v>
      </c>
      <c r="L51" s="39">
        <v>850000.0</v>
      </c>
    </row>
    <row r="52" ht="21.0" customHeight="1">
      <c r="A52" s="29" t="s">
        <v>418</v>
      </c>
      <c r="B52" s="4" t="s">
        <v>420</v>
      </c>
      <c r="C52" t="s">
        <v>547</v>
      </c>
      <c r="D52" s="31">
        <v>1.0</v>
      </c>
      <c r="E52" s="31">
        <v>1.0</v>
      </c>
      <c r="F52" s="31">
        <v>1.0</v>
      </c>
      <c r="G52" s="40" t="s">
        <v>428</v>
      </c>
      <c r="H52" s="35" t="s">
        <v>429</v>
      </c>
      <c r="I52" s="53">
        <v>43677.0</v>
      </c>
      <c r="J52" s="38" t="s">
        <v>57</v>
      </c>
      <c r="K52" s="56" t="s">
        <v>391</v>
      </c>
      <c r="L52" s="39">
        <v>250000.0</v>
      </c>
    </row>
    <row r="53" ht="21.75" customHeight="1">
      <c r="A53" s="29" t="s">
        <v>431</v>
      </c>
      <c r="B53" s="4" t="s">
        <v>432</v>
      </c>
      <c r="C53" t="s">
        <v>528</v>
      </c>
      <c r="D53" s="31">
        <v>4.0</v>
      </c>
      <c r="E53" s="31">
        <v>1.0</v>
      </c>
      <c r="F53" s="31">
        <v>2.0</v>
      </c>
      <c r="G53" s="40" t="s">
        <v>434</v>
      </c>
      <c r="H53" s="71" t="s">
        <v>435</v>
      </c>
      <c r="I53" s="42">
        <v>43593.0</v>
      </c>
      <c r="J53" s="38" t="s">
        <v>74</v>
      </c>
      <c r="K53" s="39" t="s">
        <v>111</v>
      </c>
      <c r="L53" s="39">
        <v>600000.0</v>
      </c>
    </row>
    <row r="54" ht="23.25" customHeight="1">
      <c r="A54" s="29" t="s">
        <v>437</v>
      </c>
      <c r="B54" s="4" t="s">
        <v>438</v>
      </c>
      <c r="C54" t="s">
        <v>360</v>
      </c>
      <c r="D54" s="31">
        <v>2.0</v>
      </c>
      <c r="E54" s="31">
        <v>2.0</v>
      </c>
      <c r="F54" s="31">
        <v>1.0</v>
      </c>
      <c r="G54" s="40" t="s">
        <v>439</v>
      </c>
      <c r="H54" s="71" t="s">
        <v>440</v>
      </c>
      <c r="I54" s="42">
        <v>43654.0</v>
      </c>
      <c r="J54" s="38" t="s">
        <v>74</v>
      </c>
      <c r="K54" s="39" t="s">
        <v>111</v>
      </c>
      <c r="L54" s="39">
        <v>450000.0</v>
      </c>
    </row>
    <row r="55" ht="21.0" customHeight="1">
      <c r="A55" s="29" t="s">
        <v>442</v>
      </c>
      <c r="B55" s="4" t="s">
        <v>443</v>
      </c>
      <c r="C55" t="s">
        <v>444</v>
      </c>
      <c r="D55" s="31">
        <v>2.0</v>
      </c>
      <c r="E55" s="31">
        <v>1.0</v>
      </c>
      <c r="F55" s="31">
        <v>3.0</v>
      </c>
      <c r="G55" s="33" t="s">
        <v>445</v>
      </c>
      <c r="H55" s="71" t="s">
        <v>446</v>
      </c>
      <c r="I55" s="42">
        <v>43654.0</v>
      </c>
      <c r="J55" s="38" t="s">
        <v>350</v>
      </c>
      <c r="K55" s="33" t="s">
        <v>351</v>
      </c>
      <c r="L55" s="39">
        <v>550000.0</v>
      </c>
    </row>
    <row r="56" ht="25.5" customHeight="1">
      <c r="A56" s="29" t="s">
        <v>448</v>
      </c>
      <c r="B56" s="4" t="s">
        <v>449</v>
      </c>
      <c r="C56" t="s">
        <v>528</v>
      </c>
      <c r="D56" s="31">
        <v>4.0</v>
      </c>
      <c r="E56" s="31">
        <v>1.0</v>
      </c>
      <c r="F56" s="31">
        <v>2.0</v>
      </c>
      <c r="G56" s="33" t="s">
        <v>450</v>
      </c>
      <c r="H56" s="71" t="s">
        <v>451</v>
      </c>
      <c r="I56" s="42">
        <v>43654.0</v>
      </c>
      <c r="J56" s="38" t="s">
        <v>74</v>
      </c>
      <c r="K56" s="39" t="s">
        <v>111</v>
      </c>
      <c r="L56" s="39">
        <v>650000.0</v>
      </c>
    </row>
    <row r="57" ht="22.5" customHeight="1">
      <c r="A57" s="72" t="s">
        <v>454</v>
      </c>
      <c r="B57" s="4" t="s">
        <v>459</v>
      </c>
      <c r="C57" t="s">
        <v>223</v>
      </c>
      <c r="D57" s="73">
        <v>3.0</v>
      </c>
      <c r="E57" s="73">
        <v>1.0</v>
      </c>
      <c r="F57" s="73">
        <v>1.0</v>
      </c>
      <c r="G57" s="74" t="s">
        <v>461</v>
      </c>
      <c r="H57" s="75" t="s">
        <v>462</v>
      </c>
      <c r="I57" s="76">
        <v>43654.0</v>
      </c>
      <c r="J57" s="38" t="s">
        <v>74</v>
      </c>
      <c r="K57" s="39" t="s">
        <v>111</v>
      </c>
      <c r="L57" s="77">
        <v>600000.0</v>
      </c>
    </row>
    <row r="58" ht="22.5" customHeight="1">
      <c r="A58" s="72" t="s">
        <v>464</v>
      </c>
      <c r="B58" s="4" t="s">
        <v>465</v>
      </c>
      <c r="C58" t="s">
        <v>539</v>
      </c>
      <c r="D58" s="73">
        <v>4.0</v>
      </c>
      <c r="E58" s="73">
        <v>3.0</v>
      </c>
      <c r="F58" s="73">
        <v>2.0</v>
      </c>
      <c r="G58" s="74" t="s">
        <v>467</v>
      </c>
      <c r="H58" s="75" t="s">
        <v>468</v>
      </c>
      <c r="I58" s="76">
        <v>43685.0</v>
      </c>
      <c r="J58" s="38" t="s">
        <v>74</v>
      </c>
      <c r="K58" s="39" t="s">
        <v>111</v>
      </c>
      <c r="L58" s="77">
        <v>800000.0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5.43"/>
    <col customWidth="1" min="8" max="8" width="42.71"/>
    <col customWidth="1" min="9" max="9" width="11.14"/>
  </cols>
  <sheetData>
    <row r="1">
      <c r="A1" s="23" t="s">
        <v>36</v>
      </c>
      <c r="B1" s="24" t="s">
        <v>38</v>
      </c>
      <c r="C1" s="24" t="s">
        <v>39</v>
      </c>
      <c r="D1" s="25" t="s">
        <v>6</v>
      </c>
      <c r="E1" s="25" t="s">
        <v>7</v>
      </c>
      <c r="F1" s="25" t="s">
        <v>8</v>
      </c>
      <c r="G1" s="25" t="s">
        <v>25</v>
      </c>
      <c r="H1" s="25" t="s">
        <v>40</v>
      </c>
      <c r="I1" s="26" t="s">
        <v>10</v>
      </c>
      <c r="J1" s="26" t="s">
        <v>41</v>
      </c>
      <c r="K1" s="27" t="s">
        <v>42</v>
      </c>
      <c r="L1" s="27" t="s">
        <v>43</v>
      </c>
      <c r="M1" s="28"/>
    </row>
    <row r="2" ht="22.5" customHeight="1">
      <c r="A2" s="29" t="s">
        <v>44</v>
      </c>
      <c r="B2" s="4" t="s">
        <v>45</v>
      </c>
      <c r="C2" s="4" t="s">
        <v>46</v>
      </c>
      <c r="D2" s="31">
        <v>3.0</v>
      </c>
      <c r="E2" s="31">
        <v>2.0</v>
      </c>
      <c r="F2" s="31">
        <v>1.0</v>
      </c>
      <c r="G2" s="33" t="s">
        <v>47</v>
      </c>
      <c r="H2" s="35" t="s">
        <v>49</v>
      </c>
      <c r="I2" s="82" t="s">
        <v>573</v>
      </c>
      <c r="J2" s="38" t="s">
        <v>57</v>
      </c>
      <c r="K2" s="33" t="s">
        <v>50</v>
      </c>
      <c r="L2" s="39">
        <v>600000.0</v>
      </c>
    </row>
    <row r="3" ht="18.75" customHeight="1">
      <c r="A3" s="29" t="s">
        <v>62</v>
      </c>
      <c r="B3" s="4" t="s">
        <v>63</v>
      </c>
      <c r="C3" s="4" t="s">
        <v>46</v>
      </c>
      <c r="D3" s="31">
        <v>0.0</v>
      </c>
      <c r="E3" s="31">
        <v>0.0</v>
      </c>
      <c r="F3" s="31">
        <v>0.0</v>
      </c>
      <c r="G3" s="40" t="s">
        <v>64</v>
      </c>
      <c r="H3" s="35" t="s">
        <v>66</v>
      </c>
      <c r="I3" s="83" t="s">
        <v>575</v>
      </c>
      <c r="J3" s="38" t="s">
        <v>580</v>
      </c>
      <c r="K3" s="33" t="s">
        <v>50</v>
      </c>
      <c r="L3" s="39">
        <v>600000.0</v>
      </c>
    </row>
    <row r="4" ht="18.0" customHeight="1">
      <c r="A4" s="44" t="s">
        <v>76</v>
      </c>
      <c r="B4" s="4" t="s">
        <v>86</v>
      </c>
      <c r="C4" s="4" t="s">
        <v>87</v>
      </c>
      <c r="D4" s="45">
        <v>4.0</v>
      </c>
      <c r="E4" s="45">
        <v>3.0</v>
      </c>
      <c r="F4" s="45">
        <v>2.0</v>
      </c>
      <c r="G4" s="46" t="s">
        <v>88</v>
      </c>
      <c r="H4" s="47" t="s">
        <v>89</v>
      </c>
      <c r="I4" s="84" t="s">
        <v>582</v>
      </c>
      <c r="J4" s="38" t="s">
        <v>580</v>
      </c>
      <c r="K4" s="47"/>
      <c r="L4" s="47"/>
    </row>
    <row r="5" ht="20.25" customHeight="1">
      <c r="A5" s="29" t="s">
        <v>91</v>
      </c>
      <c r="B5" s="4" t="s">
        <v>92</v>
      </c>
      <c r="C5" s="4" t="s">
        <v>497</v>
      </c>
      <c r="D5" s="31">
        <v>4.0</v>
      </c>
      <c r="E5" s="31">
        <v>2.0</v>
      </c>
      <c r="F5" s="31">
        <v>2.0</v>
      </c>
      <c r="G5" s="33" t="s">
        <v>95</v>
      </c>
      <c r="H5" s="35" t="s">
        <v>96</v>
      </c>
      <c r="I5" s="82" t="s">
        <v>583</v>
      </c>
      <c r="J5" s="38" t="s">
        <v>580</v>
      </c>
      <c r="K5" s="56" t="s">
        <v>111</v>
      </c>
      <c r="L5" s="39">
        <v>850000.0</v>
      </c>
    </row>
    <row r="6" ht="16.5" customHeight="1">
      <c r="A6" s="29" t="s">
        <v>114</v>
      </c>
      <c r="B6" s="4" t="s">
        <v>115</v>
      </c>
      <c r="C6" t="s">
        <v>498</v>
      </c>
      <c r="D6" s="31">
        <v>4.0</v>
      </c>
      <c r="E6" s="31">
        <v>2.0</v>
      </c>
      <c r="F6" s="31">
        <v>2.0</v>
      </c>
      <c r="G6" s="33" t="s">
        <v>117</v>
      </c>
      <c r="H6" s="35" t="s">
        <v>118</v>
      </c>
      <c r="I6" s="83" t="s">
        <v>584</v>
      </c>
      <c r="J6" s="38" t="s">
        <v>580</v>
      </c>
      <c r="K6" s="56" t="s">
        <v>111</v>
      </c>
      <c r="L6" s="39">
        <v>900000.0</v>
      </c>
    </row>
    <row r="7" ht="15.0" customHeight="1">
      <c r="A7" s="29" t="s">
        <v>121</v>
      </c>
      <c r="B7" s="4" t="s">
        <v>123</v>
      </c>
      <c r="C7" t="s">
        <v>216</v>
      </c>
      <c r="D7" s="31">
        <v>4.0</v>
      </c>
      <c r="E7" s="31">
        <v>1.0</v>
      </c>
      <c r="F7" s="31">
        <v>2.0</v>
      </c>
      <c r="G7" s="33" t="s">
        <v>125</v>
      </c>
      <c r="H7" s="35" t="s">
        <v>126</v>
      </c>
      <c r="I7" s="83" t="s">
        <v>585</v>
      </c>
      <c r="J7" s="38" t="s">
        <v>580</v>
      </c>
      <c r="K7" s="56" t="s">
        <v>111</v>
      </c>
      <c r="L7" s="39">
        <v>350000.0</v>
      </c>
    </row>
    <row r="8" ht="18.0" customHeight="1">
      <c r="A8" s="29" t="s">
        <v>128</v>
      </c>
      <c r="B8" s="4" t="s">
        <v>129</v>
      </c>
      <c r="C8" t="s">
        <v>499</v>
      </c>
      <c r="D8" s="31">
        <v>4.0</v>
      </c>
      <c r="E8" s="31">
        <v>2.0</v>
      </c>
      <c r="F8" s="31">
        <v>2.0</v>
      </c>
      <c r="G8" s="33" t="s">
        <v>131</v>
      </c>
      <c r="H8" s="35" t="s">
        <v>132</v>
      </c>
      <c r="I8" s="83" t="s">
        <v>585</v>
      </c>
      <c r="J8" s="38" t="s">
        <v>580</v>
      </c>
      <c r="K8" s="33" t="s">
        <v>133</v>
      </c>
      <c r="L8" s="39">
        <v>1350000.0</v>
      </c>
    </row>
    <row r="9" ht="15.0" customHeight="1">
      <c r="A9" s="44" t="s">
        <v>135</v>
      </c>
      <c r="B9" s="4" t="s">
        <v>136</v>
      </c>
      <c r="C9" t="s">
        <v>500</v>
      </c>
      <c r="D9" s="45">
        <v>5.0</v>
      </c>
      <c r="E9" s="45">
        <v>3.0</v>
      </c>
      <c r="F9" s="45">
        <v>2.0</v>
      </c>
      <c r="G9" s="46" t="s">
        <v>138</v>
      </c>
      <c r="H9" s="47" t="s">
        <v>139</v>
      </c>
      <c r="I9" s="85" t="s">
        <v>591</v>
      </c>
      <c r="J9" s="38" t="s">
        <v>580</v>
      </c>
      <c r="K9" s="47"/>
      <c r="L9" s="47"/>
    </row>
    <row r="10" ht="20.25" customHeight="1">
      <c r="A10" s="29" t="s">
        <v>143</v>
      </c>
      <c r="B10" s="4" t="s">
        <v>144</v>
      </c>
      <c r="C10" t="s">
        <v>501</v>
      </c>
      <c r="D10" s="31">
        <v>3.0</v>
      </c>
      <c r="E10" s="31">
        <v>2.0</v>
      </c>
      <c r="F10" s="31">
        <v>1.0</v>
      </c>
      <c r="G10" s="40" t="s">
        <v>146</v>
      </c>
      <c r="H10" s="35" t="s">
        <v>148</v>
      </c>
      <c r="I10" s="83" t="s">
        <v>593</v>
      </c>
      <c r="J10" s="38" t="s">
        <v>580</v>
      </c>
      <c r="K10" s="33" t="s">
        <v>152</v>
      </c>
      <c r="L10" s="39">
        <v>450000.0</v>
      </c>
    </row>
    <row r="11" ht="15.0" customHeight="1">
      <c r="A11" s="29" t="s">
        <v>154</v>
      </c>
      <c r="B11" s="4" t="s">
        <v>155</v>
      </c>
      <c r="C11" t="s">
        <v>504</v>
      </c>
      <c r="D11" s="31">
        <v>3.0</v>
      </c>
      <c r="E11" s="31">
        <v>2.0</v>
      </c>
      <c r="F11" s="31">
        <v>1.0</v>
      </c>
      <c r="G11" s="40" t="s">
        <v>156</v>
      </c>
      <c r="H11" s="35" t="s">
        <v>157</v>
      </c>
      <c r="I11" s="83" t="s">
        <v>594</v>
      </c>
      <c r="J11" s="38" t="s">
        <v>580</v>
      </c>
      <c r="K11" s="33" t="s">
        <v>158</v>
      </c>
      <c r="L11" s="39">
        <v>550000.0</v>
      </c>
    </row>
    <row r="12" ht="15.75" customHeight="1">
      <c r="A12" s="29" t="s">
        <v>160</v>
      </c>
      <c r="B12" s="4" t="s">
        <v>161</v>
      </c>
      <c r="C12" t="s">
        <v>508</v>
      </c>
      <c r="D12" s="31">
        <v>3.0</v>
      </c>
      <c r="E12" s="31">
        <v>1.0</v>
      </c>
      <c r="F12" s="31">
        <v>1.0</v>
      </c>
      <c r="G12" s="59" t="s">
        <v>164</v>
      </c>
      <c r="H12" s="35" t="s">
        <v>165</v>
      </c>
      <c r="I12" s="82" t="s">
        <v>595</v>
      </c>
      <c r="J12" s="38" t="s">
        <v>580</v>
      </c>
      <c r="K12" s="56" t="s">
        <v>111</v>
      </c>
      <c r="L12" s="39">
        <v>600000.0</v>
      </c>
    </row>
    <row r="13" ht="19.5" customHeight="1">
      <c r="A13" s="29" t="s">
        <v>167</v>
      </c>
      <c r="B13" s="4" t="s">
        <v>168</v>
      </c>
      <c r="C13" t="s">
        <v>509</v>
      </c>
      <c r="D13" s="31">
        <v>5.0</v>
      </c>
      <c r="E13" s="31">
        <v>4.0</v>
      </c>
      <c r="F13" s="31">
        <v>3.0</v>
      </c>
      <c r="G13" s="40" t="s">
        <v>170</v>
      </c>
      <c r="H13" s="35" t="s">
        <v>171</v>
      </c>
      <c r="I13" s="82" t="s">
        <v>596</v>
      </c>
      <c r="J13" s="38" t="s">
        <v>580</v>
      </c>
      <c r="K13" s="56" t="s">
        <v>111</v>
      </c>
      <c r="L13" s="39">
        <v>3500000.0</v>
      </c>
    </row>
    <row r="14" ht="16.5" customHeight="1">
      <c r="A14" s="29" t="s">
        <v>173</v>
      </c>
      <c r="B14" s="4" t="s">
        <v>174</v>
      </c>
      <c r="C14" t="s">
        <v>510</v>
      </c>
      <c r="D14" s="31">
        <v>5.0</v>
      </c>
      <c r="E14" s="31">
        <v>2.0</v>
      </c>
      <c r="F14" s="31">
        <v>4.0</v>
      </c>
      <c r="G14" s="40" t="s">
        <v>176</v>
      </c>
      <c r="H14" s="35" t="s">
        <v>177</v>
      </c>
      <c r="I14" s="82" t="s">
        <v>599</v>
      </c>
      <c r="J14" s="38" t="s">
        <v>57</v>
      </c>
      <c r="K14" s="56" t="s">
        <v>178</v>
      </c>
      <c r="L14" s="39">
        <v>1000000.0</v>
      </c>
    </row>
    <row r="15" ht="15.0" customHeight="1">
      <c r="A15" s="29" t="s">
        <v>180</v>
      </c>
      <c r="B15" s="4" t="s">
        <v>181</v>
      </c>
      <c r="C15" t="s">
        <v>216</v>
      </c>
      <c r="D15" s="31">
        <v>1.0</v>
      </c>
      <c r="E15" s="31">
        <v>1.0</v>
      </c>
      <c r="F15" s="31">
        <v>1.0</v>
      </c>
      <c r="G15" s="60" t="s">
        <v>183</v>
      </c>
      <c r="H15" s="35" t="s">
        <v>187</v>
      </c>
      <c r="I15" s="82" t="s">
        <v>601</v>
      </c>
      <c r="J15" s="38" t="s">
        <v>580</v>
      </c>
      <c r="K15" s="56" t="s">
        <v>111</v>
      </c>
      <c r="L15" s="39">
        <v>350000.0</v>
      </c>
    </row>
    <row r="16" ht="17.25" customHeight="1">
      <c r="A16" s="29" t="s">
        <v>189</v>
      </c>
      <c r="B16" s="4" t="s">
        <v>190</v>
      </c>
      <c r="C16" t="s">
        <v>244</v>
      </c>
      <c r="D16" s="31">
        <v>2.0</v>
      </c>
      <c r="E16" s="31">
        <v>1.0</v>
      </c>
      <c r="F16" s="31">
        <v>1.0</v>
      </c>
      <c r="G16" s="40" t="s">
        <v>192</v>
      </c>
      <c r="H16" s="35" t="s">
        <v>193</v>
      </c>
      <c r="I16" s="82" t="s">
        <v>602</v>
      </c>
      <c r="J16" s="38" t="s">
        <v>580</v>
      </c>
      <c r="K16" s="56" t="s">
        <v>111</v>
      </c>
      <c r="L16" s="39">
        <v>400000.0</v>
      </c>
    </row>
    <row r="17" ht="17.25" customHeight="1">
      <c r="A17" s="29" t="s">
        <v>195</v>
      </c>
      <c r="B17" s="4" t="s">
        <v>196</v>
      </c>
      <c r="C17" t="s">
        <v>511</v>
      </c>
      <c r="D17" s="31">
        <v>3.0</v>
      </c>
      <c r="E17" s="31">
        <v>1.0</v>
      </c>
      <c r="F17" s="31">
        <v>1.0</v>
      </c>
      <c r="G17" s="40" t="s">
        <v>197</v>
      </c>
      <c r="H17" s="35" t="s">
        <v>198</v>
      </c>
      <c r="I17" s="83" t="s">
        <v>603</v>
      </c>
      <c r="J17" s="38" t="s">
        <v>580</v>
      </c>
      <c r="K17" s="33" t="s">
        <v>200</v>
      </c>
      <c r="L17" s="39">
        <v>850000.0</v>
      </c>
    </row>
    <row r="18" ht="16.5" customHeight="1">
      <c r="A18" s="29" t="s">
        <v>202</v>
      </c>
      <c r="B18" s="4" t="s">
        <v>203</v>
      </c>
      <c r="C18" t="s">
        <v>510</v>
      </c>
      <c r="D18" s="31">
        <v>5.0</v>
      </c>
      <c r="E18" s="31">
        <v>3.0</v>
      </c>
      <c r="F18" s="31">
        <v>2.0</v>
      </c>
      <c r="G18" s="40" t="s">
        <v>204</v>
      </c>
      <c r="H18" s="35" t="s">
        <v>205</v>
      </c>
      <c r="I18" s="82" t="s">
        <v>604</v>
      </c>
      <c r="J18" s="38" t="s">
        <v>580</v>
      </c>
      <c r="K18" s="56" t="s">
        <v>111</v>
      </c>
      <c r="L18" s="39">
        <v>750000.0</v>
      </c>
    </row>
    <row r="19" ht="15.75" customHeight="1">
      <c r="A19" s="29" t="s">
        <v>209</v>
      </c>
      <c r="B19" s="4" t="s">
        <v>210</v>
      </c>
      <c r="C19" t="s">
        <v>244</v>
      </c>
      <c r="D19" s="31">
        <v>2.0</v>
      </c>
      <c r="E19" s="31">
        <v>2.0</v>
      </c>
      <c r="F19" s="31">
        <v>1.0</v>
      </c>
      <c r="G19" s="40" t="s">
        <v>211</v>
      </c>
      <c r="H19" s="35" t="s">
        <v>212</v>
      </c>
      <c r="I19" s="83" t="s">
        <v>605</v>
      </c>
      <c r="J19" s="38" t="s">
        <v>580</v>
      </c>
      <c r="K19" s="56" t="s">
        <v>111</v>
      </c>
      <c r="L19" s="39">
        <v>600000.0</v>
      </c>
    </row>
    <row r="20" ht="18.0" customHeight="1">
      <c r="A20" s="29" t="s">
        <v>214</v>
      </c>
      <c r="B20" s="4" t="s">
        <v>215</v>
      </c>
      <c r="C20" t="s">
        <v>216</v>
      </c>
      <c r="D20" s="31">
        <v>3.0</v>
      </c>
      <c r="E20" s="31">
        <v>2.0</v>
      </c>
      <c r="F20" s="31">
        <v>2.0</v>
      </c>
      <c r="G20" s="40" t="s">
        <v>218</v>
      </c>
      <c r="H20" s="35" t="s">
        <v>219</v>
      </c>
      <c r="I20" s="82" t="s">
        <v>602</v>
      </c>
      <c r="J20" s="38" t="s">
        <v>580</v>
      </c>
      <c r="K20" s="56" t="s">
        <v>111</v>
      </c>
      <c r="L20" s="39">
        <v>500000.0</v>
      </c>
    </row>
    <row r="21" ht="18.0" customHeight="1">
      <c r="A21" s="29" t="s">
        <v>221</v>
      </c>
      <c r="B21" s="4" t="s">
        <v>222</v>
      </c>
      <c r="C21" t="s">
        <v>223</v>
      </c>
      <c r="D21" s="31">
        <v>3.0</v>
      </c>
      <c r="E21" s="31">
        <v>2.0</v>
      </c>
      <c r="F21" s="31">
        <v>1.0</v>
      </c>
      <c r="G21" s="63" t="s">
        <v>224</v>
      </c>
      <c r="H21" s="35" t="s">
        <v>225</v>
      </c>
      <c r="I21" s="82" t="s">
        <v>607</v>
      </c>
      <c r="J21" s="38" t="s">
        <v>580</v>
      </c>
      <c r="K21" s="56" t="s">
        <v>111</v>
      </c>
      <c r="L21" s="39">
        <v>550000.0</v>
      </c>
    </row>
    <row r="22" ht="16.5" customHeight="1">
      <c r="A22" s="29" t="s">
        <v>229</v>
      </c>
      <c r="B22" s="4" t="s">
        <v>230</v>
      </c>
      <c r="C22" t="s">
        <v>231</v>
      </c>
      <c r="D22" s="31">
        <v>1.0</v>
      </c>
      <c r="E22" s="31">
        <v>1.0</v>
      </c>
      <c r="F22" s="31">
        <v>1.0</v>
      </c>
      <c r="G22" s="40" t="s">
        <v>232</v>
      </c>
      <c r="H22" s="35" t="s">
        <v>233</v>
      </c>
      <c r="I22" s="82" t="s">
        <v>609</v>
      </c>
      <c r="J22" s="38" t="s">
        <v>580</v>
      </c>
      <c r="K22" s="33" t="s">
        <v>234</v>
      </c>
      <c r="L22" s="39">
        <v>350000.0</v>
      </c>
    </row>
    <row r="23" ht="17.25" customHeight="1">
      <c r="A23" s="29" t="s">
        <v>236</v>
      </c>
      <c r="B23" s="4" t="s">
        <v>237</v>
      </c>
      <c r="C23" t="s">
        <v>231</v>
      </c>
      <c r="D23" s="31">
        <v>4.0</v>
      </c>
      <c r="E23" s="31">
        <v>2.0</v>
      </c>
      <c r="F23" s="31">
        <v>2.0</v>
      </c>
      <c r="G23" s="40" t="s">
        <v>238</v>
      </c>
      <c r="H23" s="35" t="s">
        <v>239</v>
      </c>
      <c r="I23" s="82" t="s">
        <v>610</v>
      </c>
      <c r="J23" s="38" t="s">
        <v>580</v>
      </c>
      <c r="K23" s="33" t="s">
        <v>240</v>
      </c>
      <c r="L23" s="39">
        <v>490000.0</v>
      </c>
    </row>
    <row r="24" ht="18.0" customHeight="1">
      <c r="A24" s="29" t="s">
        <v>242</v>
      </c>
      <c r="B24" s="4" t="s">
        <v>243</v>
      </c>
      <c r="C24" t="s">
        <v>244</v>
      </c>
      <c r="D24" s="31">
        <v>0.0</v>
      </c>
      <c r="E24" s="31">
        <v>0.0</v>
      </c>
      <c r="F24" s="31">
        <v>0.0</v>
      </c>
      <c r="G24" s="40" t="s">
        <v>245</v>
      </c>
      <c r="H24" s="35" t="s">
        <v>246</v>
      </c>
      <c r="I24" s="82" t="s">
        <v>611</v>
      </c>
      <c r="J24" s="38" t="s">
        <v>580</v>
      </c>
      <c r="K24" s="56" t="s">
        <v>111</v>
      </c>
      <c r="L24" s="39">
        <v>750000.0</v>
      </c>
    </row>
    <row r="25" ht="18.75" customHeight="1">
      <c r="A25" s="29" t="s">
        <v>249</v>
      </c>
      <c r="B25" s="4" t="s">
        <v>250</v>
      </c>
      <c r="C25" t="s">
        <v>516</v>
      </c>
      <c r="D25" s="31">
        <v>4.0</v>
      </c>
      <c r="E25" s="31">
        <v>2.0</v>
      </c>
      <c r="F25" s="31">
        <v>2.0</v>
      </c>
      <c r="G25" s="40" t="s">
        <v>252</v>
      </c>
      <c r="H25" s="35" t="s">
        <v>253</v>
      </c>
      <c r="I25" s="82" t="s">
        <v>612</v>
      </c>
      <c r="J25" s="38" t="s">
        <v>580</v>
      </c>
      <c r="K25" s="33" t="s">
        <v>255</v>
      </c>
      <c r="L25" s="39">
        <v>639000.0</v>
      </c>
    </row>
    <row r="26" ht="17.25" customHeight="1">
      <c r="A26" s="29" t="s">
        <v>257</v>
      </c>
      <c r="B26" s="4" t="s">
        <v>258</v>
      </c>
      <c r="C26" t="s">
        <v>272</v>
      </c>
      <c r="D26" s="31">
        <v>5.0</v>
      </c>
      <c r="E26" s="31">
        <v>3.0</v>
      </c>
      <c r="F26" s="31">
        <v>2.0</v>
      </c>
      <c r="G26" s="40" t="s">
        <v>259</v>
      </c>
      <c r="H26" s="66" t="s">
        <v>260</v>
      </c>
      <c r="I26" s="83" t="s">
        <v>613</v>
      </c>
      <c r="J26" s="38" t="s">
        <v>580</v>
      </c>
      <c r="K26" s="33" t="s">
        <v>261</v>
      </c>
      <c r="L26" s="39">
        <v>749000.0</v>
      </c>
    </row>
    <row r="27" ht="15.0" customHeight="1">
      <c r="A27" s="29" t="s">
        <v>264</v>
      </c>
      <c r="B27" s="4" t="s">
        <v>266</v>
      </c>
      <c r="C27" t="s">
        <v>223</v>
      </c>
      <c r="D27" s="31">
        <v>2.0</v>
      </c>
      <c r="E27" s="31">
        <v>2.0</v>
      </c>
      <c r="F27" s="31">
        <v>1.0</v>
      </c>
      <c r="G27" s="40" t="s">
        <v>267</v>
      </c>
      <c r="H27" s="35" t="s">
        <v>268</v>
      </c>
      <c r="I27" s="82" t="s">
        <v>618</v>
      </c>
      <c r="J27" s="38" t="s">
        <v>580</v>
      </c>
      <c r="K27" s="56" t="s">
        <v>111</v>
      </c>
      <c r="L27" s="39">
        <v>450000.0</v>
      </c>
    </row>
    <row r="28" ht="16.5" customHeight="1">
      <c r="A28" s="29" t="s">
        <v>270</v>
      </c>
      <c r="B28" s="4" t="s">
        <v>271</v>
      </c>
      <c r="C28" t="s">
        <v>272</v>
      </c>
      <c r="D28" s="31">
        <v>2.0</v>
      </c>
      <c r="E28" s="31">
        <v>2.0</v>
      </c>
      <c r="F28" s="31">
        <v>1.0</v>
      </c>
      <c r="G28" s="40" t="s">
        <v>273</v>
      </c>
      <c r="H28" s="35" t="s">
        <v>274</v>
      </c>
      <c r="I28" s="82" t="s">
        <v>620</v>
      </c>
      <c r="J28" s="38" t="s">
        <v>580</v>
      </c>
      <c r="K28" s="39">
        <v>579000.0</v>
      </c>
      <c r="L28" s="39">
        <v>579000.0</v>
      </c>
    </row>
    <row r="29" ht="17.25" customHeight="1">
      <c r="A29" s="29" t="s">
        <v>276</v>
      </c>
      <c r="B29" s="4" t="s">
        <v>277</v>
      </c>
      <c r="C29" t="s">
        <v>521</v>
      </c>
      <c r="D29" s="31">
        <v>2.0</v>
      </c>
      <c r="E29" s="31">
        <v>2.0</v>
      </c>
      <c r="F29" s="31">
        <v>1.0</v>
      </c>
      <c r="G29" s="40" t="s">
        <v>279</v>
      </c>
      <c r="H29" s="35" t="s">
        <v>280</v>
      </c>
      <c r="I29" s="82" t="s">
        <v>621</v>
      </c>
      <c r="J29" s="38" t="s">
        <v>580</v>
      </c>
      <c r="K29" s="56" t="s">
        <v>111</v>
      </c>
      <c r="L29" s="39">
        <v>500000.0</v>
      </c>
    </row>
    <row r="30" ht="22.5" customHeight="1">
      <c r="A30" s="29" t="s">
        <v>282</v>
      </c>
      <c r="B30" s="4" t="s">
        <v>283</v>
      </c>
      <c r="C30" t="s">
        <v>522</v>
      </c>
      <c r="D30" s="31">
        <v>0.0</v>
      </c>
      <c r="E30" s="31">
        <v>0.0</v>
      </c>
      <c r="F30" s="31">
        <v>0.0</v>
      </c>
      <c r="G30" s="40" t="s">
        <v>285</v>
      </c>
      <c r="H30" s="35" t="s">
        <v>287</v>
      </c>
      <c r="I30" s="82" t="s">
        <v>622</v>
      </c>
      <c r="J30" s="38" t="s">
        <v>580</v>
      </c>
      <c r="K30" s="56" t="s">
        <v>111</v>
      </c>
      <c r="L30" s="39">
        <v>450000.0</v>
      </c>
    </row>
    <row r="31" ht="15.75" customHeight="1">
      <c r="A31" s="29" t="s">
        <v>292</v>
      </c>
      <c r="B31" s="4" t="s">
        <v>293</v>
      </c>
      <c r="C31" t="s">
        <v>272</v>
      </c>
      <c r="D31" s="31">
        <v>4.0</v>
      </c>
      <c r="E31" s="31">
        <v>3.0</v>
      </c>
      <c r="F31" s="31">
        <v>2.0</v>
      </c>
      <c r="G31" s="40" t="s">
        <v>294</v>
      </c>
      <c r="H31" s="68" t="s">
        <v>295</v>
      </c>
      <c r="I31" s="82" t="s">
        <v>623</v>
      </c>
      <c r="J31" s="38" t="s">
        <v>580</v>
      </c>
      <c r="K31" s="56" t="s">
        <v>111</v>
      </c>
      <c r="L31" s="39">
        <v>2500000.0</v>
      </c>
    </row>
    <row r="32" ht="19.5" customHeight="1">
      <c r="A32" s="29" t="s">
        <v>299</v>
      </c>
      <c r="C32" t="s">
        <v>300</v>
      </c>
      <c r="D32" s="31">
        <v>0.0</v>
      </c>
      <c r="E32" s="31">
        <v>0.0</v>
      </c>
      <c r="F32" s="31">
        <v>0.0</v>
      </c>
      <c r="G32" s="63" t="s">
        <v>302</v>
      </c>
      <c r="H32" s="35" t="s">
        <v>303</v>
      </c>
      <c r="I32" s="82" t="s">
        <v>624</v>
      </c>
      <c r="J32" s="38" t="s">
        <v>580</v>
      </c>
      <c r="K32" s="56" t="s">
        <v>111</v>
      </c>
      <c r="L32" s="39">
        <v>6000000.0</v>
      </c>
    </row>
    <row r="33" ht="21.75" customHeight="1">
      <c r="A33" s="29" t="s">
        <v>304</v>
      </c>
      <c r="B33" s="4" t="s">
        <v>305</v>
      </c>
      <c r="C33" t="s">
        <v>522</v>
      </c>
      <c r="D33" s="31">
        <v>4.0</v>
      </c>
      <c r="E33" s="31">
        <v>1.0</v>
      </c>
      <c r="F33" s="31">
        <v>2.0</v>
      </c>
      <c r="G33" s="40" t="s">
        <v>306</v>
      </c>
      <c r="H33" s="35" t="s">
        <v>307</v>
      </c>
      <c r="I33" s="83" t="s">
        <v>627</v>
      </c>
      <c r="J33" s="38" t="s">
        <v>580</v>
      </c>
      <c r="K33" s="56" t="s">
        <v>111</v>
      </c>
      <c r="L33" s="39">
        <v>750000.0</v>
      </c>
    </row>
    <row r="34" ht="20.25" customHeight="1">
      <c r="A34" s="29" t="s">
        <v>309</v>
      </c>
      <c r="B34" s="4" t="s">
        <v>310</v>
      </c>
      <c r="C34" t="s">
        <v>524</v>
      </c>
      <c r="D34" s="31">
        <v>4.0</v>
      </c>
      <c r="E34" s="31">
        <v>3.0</v>
      </c>
      <c r="F34" s="31">
        <v>2.0</v>
      </c>
      <c r="G34" s="40" t="s">
        <v>311</v>
      </c>
      <c r="H34" s="35" t="s">
        <v>312</v>
      </c>
      <c r="I34" s="83" t="s">
        <v>629</v>
      </c>
      <c r="J34" s="38" t="s">
        <v>580</v>
      </c>
      <c r="K34" s="56" t="s">
        <v>111</v>
      </c>
      <c r="L34" s="39">
        <v>800000.0</v>
      </c>
    </row>
    <row r="35" ht="20.25" customHeight="1">
      <c r="A35" s="29" t="s">
        <v>314</v>
      </c>
      <c r="B35" s="4" t="s">
        <v>315</v>
      </c>
      <c r="C35" t="s">
        <v>528</v>
      </c>
      <c r="D35" s="31">
        <v>0.0</v>
      </c>
      <c r="E35" s="31">
        <v>0.0</v>
      </c>
      <c r="F35" s="31">
        <v>0.0</v>
      </c>
      <c r="G35" s="40" t="s">
        <v>316</v>
      </c>
      <c r="H35" s="35" t="s">
        <v>317</v>
      </c>
      <c r="I35" s="83" t="s">
        <v>631</v>
      </c>
      <c r="J35" s="38" t="s">
        <v>580</v>
      </c>
      <c r="K35" s="56" t="s">
        <v>111</v>
      </c>
      <c r="L35" s="39">
        <v>400000.0</v>
      </c>
    </row>
    <row r="36" ht="24.0" customHeight="1">
      <c r="A36" s="29" t="s">
        <v>319</v>
      </c>
      <c r="B36" s="4" t="s">
        <v>320</v>
      </c>
      <c r="C36" t="s">
        <v>244</v>
      </c>
      <c r="D36" s="31">
        <v>1.0</v>
      </c>
      <c r="E36" s="31">
        <v>1.0</v>
      </c>
      <c r="F36" s="31">
        <v>1.0</v>
      </c>
      <c r="G36" s="40" t="s">
        <v>321</v>
      </c>
      <c r="H36" s="35" t="s">
        <v>322</v>
      </c>
      <c r="I36" s="83" t="s">
        <v>631</v>
      </c>
      <c r="J36" s="38" t="s">
        <v>580</v>
      </c>
      <c r="K36" s="39">
        <v>529000.0</v>
      </c>
      <c r="L36" s="39">
        <v>529000.0</v>
      </c>
    </row>
    <row r="37" ht="20.25" customHeight="1">
      <c r="A37" s="29" t="s">
        <v>324</v>
      </c>
      <c r="B37" s="4" t="s">
        <v>325</v>
      </c>
      <c r="C37" t="s">
        <v>530</v>
      </c>
      <c r="D37" s="31">
        <v>3.0</v>
      </c>
      <c r="E37" s="31">
        <v>2.0</v>
      </c>
      <c r="F37" s="31">
        <v>2.0</v>
      </c>
      <c r="G37" s="40" t="s">
        <v>327</v>
      </c>
      <c r="H37" s="35" t="s">
        <v>328</v>
      </c>
      <c r="I37" s="83" t="s">
        <v>632</v>
      </c>
      <c r="J37" s="38" t="s">
        <v>580</v>
      </c>
      <c r="K37" s="56" t="s">
        <v>111</v>
      </c>
      <c r="L37" s="39">
        <v>650000.0</v>
      </c>
    </row>
    <row r="38" ht="20.25" customHeight="1">
      <c r="A38" s="29" t="s">
        <v>330</v>
      </c>
      <c r="B38" s="4" t="s">
        <v>332</v>
      </c>
      <c r="C38" t="s">
        <v>531</v>
      </c>
      <c r="D38" s="31">
        <v>2.0</v>
      </c>
      <c r="E38" s="31">
        <v>1.0</v>
      </c>
      <c r="F38" s="31">
        <v>1.0</v>
      </c>
      <c r="G38" s="40" t="s">
        <v>334</v>
      </c>
      <c r="H38" s="35" t="s">
        <v>338</v>
      </c>
      <c r="I38" s="82" t="s">
        <v>633</v>
      </c>
      <c r="J38" s="38" t="s">
        <v>580</v>
      </c>
      <c r="K38" s="56" t="s">
        <v>111</v>
      </c>
      <c r="L38" s="39">
        <v>550000.0</v>
      </c>
    </row>
    <row r="39" ht="18.75" customHeight="1">
      <c r="A39" s="29" t="s">
        <v>340</v>
      </c>
      <c r="B39" s="4" t="s">
        <v>341</v>
      </c>
      <c r="C39" t="s">
        <v>532</v>
      </c>
      <c r="D39" s="31">
        <v>3.0</v>
      </c>
      <c r="E39" s="31">
        <v>1.0</v>
      </c>
      <c r="F39" s="31">
        <v>1.0</v>
      </c>
      <c r="G39" s="40" t="s">
        <v>342</v>
      </c>
      <c r="H39" s="35" t="s">
        <v>343</v>
      </c>
      <c r="I39" s="83" t="s">
        <v>634</v>
      </c>
      <c r="J39" s="38" t="s">
        <v>580</v>
      </c>
      <c r="K39" s="56" t="s">
        <v>111</v>
      </c>
      <c r="L39" s="39">
        <v>600000.0</v>
      </c>
    </row>
    <row r="40" ht="18.75" customHeight="1">
      <c r="A40" s="29" t="s">
        <v>345</v>
      </c>
      <c r="B40" s="4" t="s">
        <v>346</v>
      </c>
      <c r="C40" t="s">
        <v>524</v>
      </c>
      <c r="D40" s="31">
        <v>3.0</v>
      </c>
      <c r="E40" s="31">
        <v>2.0</v>
      </c>
      <c r="F40" s="31">
        <v>2.0</v>
      </c>
      <c r="G40" s="40" t="s">
        <v>348</v>
      </c>
      <c r="H40" s="35" t="s">
        <v>349</v>
      </c>
      <c r="I40" s="82" t="s">
        <v>633</v>
      </c>
      <c r="J40" s="55" t="s">
        <v>350</v>
      </c>
      <c r="K40" s="33" t="s">
        <v>351</v>
      </c>
      <c r="L40" s="39">
        <v>600000.0</v>
      </c>
    </row>
    <row r="41" ht="18.75" customHeight="1">
      <c r="A41" s="29" t="s">
        <v>353</v>
      </c>
      <c r="B41" s="4" t="s">
        <v>354</v>
      </c>
      <c r="C41" t="s">
        <v>244</v>
      </c>
      <c r="D41" s="31">
        <v>3.0</v>
      </c>
      <c r="E41" s="31">
        <v>2.0</v>
      </c>
      <c r="F41" s="31">
        <v>2.0</v>
      </c>
      <c r="G41" s="40" t="s">
        <v>355</v>
      </c>
      <c r="H41" s="35" t="s">
        <v>356</v>
      </c>
      <c r="I41" s="82" t="s">
        <v>638</v>
      </c>
      <c r="J41" s="38" t="s">
        <v>580</v>
      </c>
      <c r="K41" s="56" t="s">
        <v>111</v>
      </c>
      <c r="L41" s="39">
        <v>950000.0</v>
      </c>
    </row>
    <row r="42" ht="19.5" customHeight="1">
      <c r="A42" s="29" t="s">
        <v>358</v>
      </c>
      <c r="B42" s="4" t="s">
        <v>359</v>
      </c>
      <c r="C42" t="s">
        <v>360</v>
      </c>
      <c r="D42" s="31">
        <v>2.0</v>
      </c>
      <c r="E42" s="31">
        <v>1.0</v>
      </c>
      <c r="F42" s="31">
        <v>1.0</v>
      </c>
      <c r="G42" s="69" t="s">
        <v>361</v>
      </c>
      <c r="H42" s="35" t="s">
        <v>362</v>
      </c>
      <c r="I42" s="82" t="s">
        <v>638</v>
      </c>
      <c r="J42" s="38" t="s">
        <v>580</v>
      </c>
      <c r="K42" s="56" t="s">
        <v>111</v>
      </c>
      <c r="L42" s="39">
        <v>400000.0</v>
      </c>
    </row>
    <row r="43" ht="18.0" customHeight="1">
      <c r="A43" s="29" t="s">
        <v>364</v>
      </c>
      <c r="B43" s="4" t="s">
        <v>640</v>
      </c>
      <c r="C43" t="s">
        <v>528</v>
      </c>
      <c r="D43" s="31">
        <v>5.0</v>
      </c>
      <c r="E43" s="31">
        <v>4.0</v>
      </c>
      <c r="F43" s="31">
        <v>2.0</v>
      </c>
      <c r="G43" s="40" t="s">
        <v>366</v>
      </c>
      <c r="H43" s="35" t="s">
        <v>367</v>
      </c>
      <c r="I43" s="82" t="s">
        <v>641</v>
      </c>
      <c r="J43" s="38" t="s">
        <v>580</v>
      </c>
      <c r="K43" s="56" t="s">
        <v>111</v>
      </c>
      <c r="L43" s="39">
        <v>1400000.0</v>
      </c>
    </row>
    <row r="44" ht="16.5" customHeight="1">
      <c r="A44" s="29" t="s">
        <v>368</v>
      </c>
      <c r="B44" s="4" t="s">
        <v>369</v>
      </c>
      <c r="C44" t="s">
        <v>223</v>
      </c>
      <c r="D44" s="31">
        <v>2.0</v>
      </c>
      <c r="E44" s="31">
        <v>2.0</v>
      </c>
      <c r="F44" s="31">
        <v>2.0</v>
      </c>
      <c r="G44" s="40" t="s">
        <v>371</v>
      </c>
      <c r="H44" s="35" t="s">
        <v>372</v>
      </c>
      <c r="I44" s="82" t="s">
        <v>642</v>
      </c>
      <c r="J44" s="38" t="s">
        <v>580</v>
      </c>
      <c r="K44" s="56" t="s">
        <v>111</v>
      </c>
      <c r="L44" s="39">
        <v>475000.0</v>
      </c>
    </row>
    <row r="45" ht="17.25" customHeight="1">
      <c r="A45" s="29" t="s">
        <v>375</v>
      </c>
      <c r="B45" s="4" t="s">
        <v>376</v>
      </c>
      <c r="C45" t="s">
        <v>538</v>
      </c>
      <c r="D45" s="31">
        <v>1.0</v>
      </c>
      <c r="E45" s="31">
        <v>1.0</v>
      </c>
      <c r="F45" s="31">
        <v>1.0</v>
      </c>
      <c r="G45" s="40" t="s">
        <v>378</v>
      </c>
      <c r="H45" s="35" t="s">
        <v>379</v>
      </c>
      <c r="I45" s="82" t="s">
        <v>642</v>
      </c>
      <c r="J45" s="38" t="s">
        <v>350</v>
      </c>
      <c r="K45" s="33" t="s">
        <v>351</v>
      </c>
      <c r="L45" s="39">
        <v>350000.0</v>
      </c>
    </row>
    <row r="46" ht="24.75" customHeight="1">
      <c r="A46" s="29" t="s">
        <v>385</v>
      </c>
      <c r="B46" s="4" t="s">
        <v>386</v>
      </c>
      <c r="C46" t="s">
        <v>539</v>
      </c>
      <c r="D46" s="31">
        <v>3.0</v>
      </c>
      <c r="E46" s="31">
        <v>2.0</v>
      </c>
      <c r="F46" s="31">
        <v>2.0</v>
      </c>
      <c r="G46" s="40" t="s">
        <v>388</v>
      </c>
      <c r="H46" s="35" t="s">
        <v>390</v>
      </c>
      <c r="I46" s="82" t="s">
        <v>643</v>
      </c>
      <c r="J46" s="38" t="s">
        <v>57</v>
      </c>
      <c r="K46" s="56" t="s">
        <v>391</v>
      </c>
      <c r="L46" s="39">
        <v>700000.0</v>
      </c>
    </row>
    <row r="47" ht="24.0" customHeight="1">
      <c r="A47" s="29" t="s">
        <v>393</v>
      </c>
      <c r="B47" s="4" t="s">
        <v>394</v>
      </c>
      <c r="C47" t="s">
        <v>360</v>
      </c>
      <c r="D47" s="31">
        <v>4.0</v>
      </c>
      <c r="E47" s="31">
        <v>2.0</v>
      </c>
      <c r="F47" s="31">
        <v>5.0</v>
      </c>
      <c r="G47" s="40" t="s">
        <v>342</v>
      </c>
      <c r="H47" s="35" t="s">
        <v>397</v>
      </c>
      <c r="I47" s="82" t="s">
        <v>643</v>
      </c>
      <c r="J47" s="38" t="s">
        <v>57</v>
      </c>
      <c r="K47" s="56" t="s">
        <v>391</v>
      </c>
      <c r="L47" s="39">
        <v>700000.0</v>
      </c>
    </row>
    <row r="48" ht="25.5" customHeight="1">
      <c r="A48" s="29" t="s">
        <v>399</v>
      </c>
      <c r="B48" s="4" t="s">
        <v>405</v>
      </c>
      <c r="C48" t="s">
        <v>540</v>
      </c>
      <c r="D48" s="31">
        <v>5.0</v>
      </c>
      <c r="E48" s="31">
        <v>2.0</v>
      </c>
      <c r="F48" s="31">
        <v>2.0</v>
      </c>
      <c r="G48" s="40" t="s">
        <v>401</v>
      </c>
      <c r="H48" s="35" t="s">
        <v>402</v>
      </c>
      <c r="I48" s="82" t="s">
        <v>646</v>
      </c>
      <c r="J48" s="38" t="s">
        <v>57</v>
      </c>
      <c r="K48" s="56" t="s">
        <v>403</v>
      </c>
      <c r="L48" s="39">
        <v>2000000.0</v>
      </c>
    </row>
    <row r="49" ht="21.75" customHeight="1">
      <c r="A49" s="29" t="s">
        <v>404</v>
      </c>
      <c r="B49" s="4" t="s">
        <v>648</v>
      </c>
      <c r="C49" t="s">
        <v>539</v>
      </c>
      <c r="D49" s="31">
        <v>0.0</v>
      </c>
      <c r="E49" s="31">
        <v>0.0</v>
      </c>
      <c r="F49" s="31">
        <v>0.0</v>
      </c>
      <c r="G49" s="63"/>
      <c r="H49" s="35" t="s">
        <v>406</v>
      </c>
      <c r="I49" s="82" t="s">
        <v>646</v>
      </c>
      <c r="J49" s="38" t="s">
        <v>57</v>
      </c>
      <c r="K49" s="56" t="s">
        <v>391</v>
      </c>
      <c r="L49" s="39">
        <v>450000.0</v>
      </c>
    </row>
    <row r="50" ht="22.5" customHeight="1">
      <c r="A50" s="29" t="s">
        <v>408</v>
      </c>
      <c r="B50" s="4" t="s">
        <v>310</v>
      </c>
      <c r="C50" t="s">
        <v>524</v>
      </c>
      <c r="D50" s="31">
        <v>3.0</v>
      </c>
      <c r="E50" s="31">
        <v>2.0</v>
      </c>
      <c r="F50" s="31">
        <v>2.0</v>
      </c>
      <c r="G50" s="40" t="s">
        <v>409</v>
      </c>
      <c r="H50" s="35" t="s">
        <v>410</v>
      </c>
      <c r="I50" s="82" t="s">
        <v>649</v>
      </c>
      <c r="J50" s="38" t="s">
        <v>580</v>
      </c>
      <c r="K50" s="56" t="s">
        <v>111</v>
      </c>
      <c r="L50" s="39">
        <v>750000.0</v>
      </c>
    </row>
    <row r="51" ht="23.25" customHeight="1">
      <c r="A51" s="29" t="s">
        <v>411</v>
      </c>
      <c r="B51" s="4" t="s">
        <v>412</v>
      </c>
      <c r="C51" t="s">
        <v>360</v>
      </c>
      <c r="D51" s="31">
        <v>3.0</v>
      </c>
      <c r="E51" s="31">
        <v>2.0</v>
      </c>
      <c r="F51" s="31">
        <v>2.0</v>
      </c>
      <c r="G51" s="40" t="s">
        <v>413</v>
      </c>
      <c r="H51" s="35" t="s">
        <v>414</v>
      </c>
      <c r="I51" s="82" t="s">
        <v>650</v>
      </c>
      <c r="J51" s="38" t="s">
        <v>580</v>
      </c>
      <c r="K51" s="56" t="s">
        <v>111</v>
      </c>
      <c r="L51" s="39">
        <v>850000.0</v>
      </c>
    </row>
    <row r="52" ht="21.0" customHeight="1">
      <c r="A52" s="29" t="s">
        <v>418</v>
      </c>
      <c r="B52" s="4" t="s">
        <v>420</v>
      </c>
      <c r="C52" t="s">
        <v>547</v>
      </c>
      <c r="D52" s="31">
        <v>1.0</v>
      </c>
      <c r="E52" s="31">
        <v>1.0</v>
      </c>
      <c r="F52" s="31">
        <v>1.0</v>
      </c>
      <c r="G52" s="40" t="s">
        <v>428</v>
      </c>
      <c r="H52" s="35" t="s">
        <v>429</v>
      </c>
      <c r="I52" s="82" t="s">
        <v>650</v>
      </c>
      <c r="J52" s="38" t="s">
        <v>57</v>
      </c>
      <c r="K52" s="56" t="s">
        <v>391</v>
      </c>
      <c r="L52" s="39">
        <v>250000.0</v>
      </c>
    </row>
    <row r="53" ht="21.75" customHeight="1">
      <c r="A53" s="29" t="s">
        <v>431</v>
      </c>
      <c r="B53" s="4" t="s">
        <v>432</v>
      </c>
      <c r="C53" t="s">
        <v>528</v>
      </c>
      <c r="D53" s="31">
        <v>4.0</v>
      </c>
      <c r="E53" s="31">
        <v>1.0</v>
      </c>
      <c r="F53" s="31">
        <v>2.0</v>
      </c>
      <c r="G53" s="40" t="s">
        <v>434</v>
      </c>
      <c r="H53" s="71" t="s">
        <v>435</v>
      </c>
      <c r="I53" s="83" t="s">
        <v>651</v>
      </c>
      <c r="J53" s="38" t="s">
        <v>580</v>
      </c>
      <c r="K53" s="39" t="s">
        <v>111</v>
      </c>
      <c r="L53" s="39">
        <v>600000.0</v>
      </c>
    </row>
    <row r="54" ht="23.25" customHeight="1">
      <c r="A54" s="29" t="s">
        <v>437</v>
      </c>
      <c r="B54" s="4" t="s">
        <v>438</v>
      </c>
      <c r="C54" t="s">
        <v>360</v>
      </c>
      <c r="D54" s="31">
        <v>2.0</v>
      </c>
      <c r="E54" s="31">
        <v>2.0</v>
      </c>
      <c r="F54" s="31">
        <v>1.0</v>
      </c>
      <c r="G54" s="40" t="s">
        <v>439</v>
      </c>
      <c r="H54" s="71" t="s">
        <v>440</v>
      </c>
      <c r="I54" s="83" t="s">
        <v>653</v>
      </c>
      <c r="J54" s="38" t="s">
        <v>580</v>
      </c>
      <c r="K54" s="39" t="s">
        <v>111</v>
      </c>
      <c r="L54" s="39">
        <v>450000.0</v>
      </c>
    </row>
    <row r="55" ht="21.0" customHeight="1">
      <c r="A55" s="29" t="s">
        <v>442</v>
      </c>
      <c r="B55" s="4" t="s">
        <v>443</v>
      </c>
      <c r="C55" t="s">
        <v>444</v>
      </c>
      <c r="D55" s="31">
        <v>2.0</v>
      </c>
      <c r="E55" s="31">
        <v>1.0</v>
      </c>
      <c r="F55" s="31">
        <v>3.0</v>
      </c>
      <c r="G55" s="33" t="s">
        <v>445</v>
      </c>
      <c r="H55" s="71" t="s">
        <v>446</v>
      </c>
      <c r="I55" s="83" t="s">
        <v>653</v>
      </c>
      <c r="J55" s="38" t="s">
        <v>350</v>
      </c>
      <c r="K55" s="33" t="s">
        <v>351</v>
      </c>
      <c r="L55" s="39">
        <v>550000.0</v>
      </c>
    </row>
    <row r="56" ht="25.5" customHeight="1">
      <c r="A56" s="29" t="s">
        <v>448</v>
      </c>
      <c r="B56" s="4" t="s">
        <v>449</v>
      </c>
      <c r="C56" t="s">
        <v>528</v>
      </c>
      <c r="D56" s="31">
        <v>4.0</v>
      </c>
      <c r="E56" s="31">
        <v>1.0</v>
      </c>
      <c r="F56" s="31">
        <v>2.0</v>
      </c>
      <c r="G56" s="33" t="s">
        <v>450</v>
      </c>
      <c r="H56" s="71" t="s">
        <v>451</v>
      </c>
      <c r="I56" s="83" t="s">
        <v>653</v>
      </c>
      <c r="J56" s="38" t="s">
        <v>580</v>
      </c>
      <c r="K56" s="39" t="s">
        <v>111</v>
      </c>
      <c r="L56" s="39">
        <v>650000.0</v>
      </c>
    </row>
    <row r="57" ht="22.5" customHeight="1">
      <c r="A57" s="72" t="s">
        <v>454</v>
      </c>
      <c r="B57" s="4" t="s">
        <v>459</v>
      </c>
      <c r="C57" t="s">
        <v>223</v>
      </c>
      <c r="D57" s="73">
        <v>3.0</v>
      </c>
      <c r="E57" s="73">
        <v>1.0</v>
      </c>
      <c r="F57" s="73">
        <v>1.0</v>
      </c>
      <c r="G57" s="74" t="s">
        <v>461</v>
      </c>
      <c r="H57" s="75" t="s">
        <v>462</v>
      </c>
      <c r="I57" s="88" t="s">
        <v>653</v>
      </c>
      <c r="J57" s="38" t="s">
        <v>580</v>
      </c>
      <c r="K57" s="39" t="s">
        <v>111</v>
      </c>
      <c r="L57" s="77">
        <v>600000.0</v>
      </c>
    </row>
    <row r="58" ht="22.5" customHeight="1">
      <c r="A58" s="72" t="s">
        <v>464</v>
      </c>
      <c r="B58" s="4" t="s">
        <v>465</v>
      </c>
      <c r="C58" t="s">
        <v>539</v>
      </c>
      <c r="D58" s="73">
        <v>4.0</v>
      </c>
      <c r="E58" s="73">
        <v>3.0</v>
      </c>
      <c r="F58" s="73">
        <v>2.0</v>
      </c>
      <c r="G58" s="74" t="s">
        <v>467</v>
      </c>
      <c r="H58" s="75" t="s">
        <v>468</v>
      </c>
      <c r="I58" s="88" t="s">
        <v>657</v>
      </c>
      <c r="J58" s="38" t="s">
        <v>580</v>
      </c>
      <c r="K58" s="39" t="s">
        <v>111</v>
      </c>
      <c r="L58" s="77">
        <v>800000.0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5.43"/>
    <col customWidth="1" min="8" max="8" width="42.71"/>
    <col customWidth="1" min="9" max="9" width="11.14"/>
  </cols>
  <sheetData>
    <row r="1">
      <c r="A1" s="23" t="s">
        <v>36</v>
      </c>
      <c r="B1" s="24" t="s">
        <v>38</v>
      </c>
      <c r="C1" s="24" t="s">
        <v>39</v>
      </c>
      <c r="D1" s="25" t="s">
        <v>6</v>
      </c>
      <c r="E1" s="25" t="s">
        <v>7</v>
      </c>
      <c r="F1" s="25" t="s">
        <v>8</v>
      </c>
      <c r="G1" s="25" t="s">
        <v>25</v>
      </c>
      <c r="H1" s="25" t="s">
        <v>40</v>
      </c>
      <c r="I1" s="26" t="s">
        <v>10</v>
      </c>
      <c r="J1" s="26" t="s">
        <v>41</v>
      </c>
      <c r="K1" s="27" t="s">
        <v>42</v>
      </c>
      <c r="L1" s="27" t="s">
        <v>43</v>
      </c>
      <c r="M1" s="28"/>
    </row>
    <row r="2" ht="22.5" customHeight="1">
      <c r="A2" s="29" t="s">
        <v>282</v>
      </c>
      <c r="B2" s="4" t="s">
        <v>283</v>
      </c>
      <c r="C2" s="4" t="s">
        <v>675</v>
      </c>
      <c r="D2" s="31">
        <v>0.0</v>
      </c>
      <c r="E2" s="31">
        <v>0.0</v>
      </c>
      <c r="F2" s="31">
        <v>0.0</v>
      </c>
      <c r="G2" s="40" t="s">
        <v>285</v>
      </c>
      <c r="H2" s="35" t="s">
        <v>287</v>
      </c>
      <c r="I2" s="82" t="s">
        <v>622</v>
      </c>
      <c r="J2" s="38" t="s">
        <v>580</v>
      </c>
      <c r="K2" s="56" t="s">
        <v>111</v>
      </c>
      <c r="L2" s="39">
        <v>450000.0</v>
      </c>
    </row>
    <row r="3" ht="18.75" customHeight="1">
      <c r="A3" s="29" t="s">
        <v>292</v>
      </c>
      <c r="B3" s="4" t="s">
        <v>293</v>
      </c>
      <c r="C3" s="4" t="s">
        <v>87</v>
      </c>
      <c r="D3" s="31">
        <v>4.0</v>
      </c>
      <c r="E3" s="31">
        <v>3.0</v>
      </c>
      <c r="F3" s="31">
        <v>2.0</v>
      </c>
      <c r="G3" s="40" t="s">
        <v>294</v>
      </c>
      <c r="H3" s="68" t="s">
        <v>295</v>
      </c>
      <c r="I3" s="82" t="s">
        <v>623</v>
      </c>
      <c r="J3" s="38" t="s">
        <v>580</v>
      </c>
      <c r="K3" s="56" t="s">
        <v>111</v>
      </c>
      <c r="L3" s="39">
        <v>2500000.0</v>
      </c>
    </row>
    <row r="4" ht="18.0" customHeight="1">
      <c r="A4" s="29" t="s">
        <v>304</v>
      </c>
      <c r="B4" s="4" t="s">
        <v>305</v>
      </c>
      <c r="C4" s="4" t="s">
        <v>675</v>
      </c>
      <c r="D4" s="31">
        <v>4.0</v>
      </c>
      <c r="E4" s="31">
        <v>1.0</v>
      </c>
      <c r="F4" s="31">
        <v>2.0</v>
      </c>
      <c r="G4" s="40" t="s">
        <v>306</v>
      </c>
      <c r="H4" s="35" t="s">
        <v>307</v>
      </c>
      <c r="I4" s="83" t="s">
        <v>627</v>
      </c>
      <c r="J4" s="38" t="s">
        <v>580</v>
      </c>
      <c r="K4" s="56" t="s">
        <v>111</v>
      </c>
      <c r="L4" s="39">
        <v>750000.0</v>
      </c>
    </row>
    <row r="5" ht="20.25" customHeight="1">
      <c r="A5" s="29" t="s">
        <v>309</v>
      </c>
      <c r="B5" s="4" t="s">
        <v>310</v>
      </c>
      <c r="C5" s="4" t="s">
        <v>46</v>
      </c>
      <c r="D5" s="31">
        <v>4.0</v>
      </c>
      <c r="E5" s="31">
        <v>3.0</v>
      </c>
      <c r="F5" s="31">
        <v>2.0</v>
      </c>
      <c r="G5" s="40" t="s">
        <v>311</v>
      </c>
      <c r="H5" s="35" t="s">
        <v>312</v>
      </c>
      <c r="I5" s="83" t="s">
        <v>629</v>
      </c>
      <c r="J5" s="38" t="s">
        <v>580</v>
      </c>
      <c r="K5" s="56" t="s">
        <v>111</v>
      </c>
      <c r="L5" s="39">
        <v>800000.0</v>
      </c>
    </row>
    <row r="6" ht="16.5" customHeight="1">
      <c r="A6" s="29" t="s">
        <v>314</v>
      </c>
      <c r="B6" s="4" t="s">
        <v>315</v>
      </c>
      <c r="C6" s="4" t="s">
        <v>680</v>
      </c>
      <c r="D6" s="31">
        <v>0.0</v>
      </c>
      <c r="E6" s="31">
        <v>0.0</v>
      </c>
      <c r="F6" s="31">
        <v>0.0</v>
      </c>
      <c r="G6" s="40" t="s">
        <v>316</v>
      </c>
      <c r="H6" s="35" t="s">
        <v>317</v>
      </c>
      <c r="I6" s="83" t="s">
        <v>631</v>
      </c>
      <c r="J6" s="38" t="s">
        <v>580</v>
      </c>
      <c r="K6" s="56" t="s">
        <v>111</v>
      </c>
      <c r="L6" s="39">
        <v>400000.0</v>
      </c>
    </row>
    <row r="7" ht="15.0" customHeight="1">
      <c r="A7" s="29" t="s">
        <v>319</v>
      </c>
      <c r="B7" s="4" t="s">
        <v>320</v>
      </c>
      <c r="C7" s="4" t="s">
        <v>191</v>
      </c>
      <c r="D7" s="31">
        <v>1.0</v>
      </c>
      <c r="E7" s="31">
        <v>1.0</v>
      </c>
      <c r="F7" s="31">
        <v>1.0</v>
      </c>
      <c r="G7" s="40" t="s">
        <v>321</v>
      </c>
      <c r="H7" s="35" t="s">
        <v>322</v>
      </c>
      <c r="I7" s="83" t="s">
        <v>631</v>
      </c>
      <c r="J7" s="38" t="s">
        <v>580</v>
      </c>
      <c r="K7" s="39">
        <v>529000.0</v>
      </c>
      <c r="L7" s="39">
        <v>529000.0</v>
      </c>
    </row>
    <row r="8" ht="18.0" customHeight="1">
      <c r="A8" s="29" t="s">
        <v>324</v>
      </c>
      <c r="B8" s="4" t="s">
        <v>325</v>
      </c>
      <c r="C8" s="4" t="s">
        <v>130</v>
      </c>
      <c r="D8" s="31">
        <v>3.0</v>
      </c>
      <c r="E8" s="31">
        <v>2.0</v>
      </c>
      <c r="F8" s="31">
        <v>2.0</v>
      </c>
      <c r="G8" s="40" t="s">
        <v>327</v>
      </c>
      <c r="H8" s="35" t="s">
        <v>328</v>
      </c>
      <c r="I8" s="83" t="s">
        <v>632</v>
      </c>
      <c r="J8" s="38" t="s">
        <v>580</v>
      </c>
      <c r="K8" s="56" t="s">
        <v>111</v>
      </c>
      <c r="L8" s="39">
        <v>650000.0</v>
      </c>
    </row>
    <row r="9" ht="15.0" customHeight="1">
      <c r="A9" s="29" t="s">
        <v>330</v>
      </c>
      <c r="B9" s="4" t="s">
        <v>332</v>
      </c>
      <c r="C9" s="4" t="s">
        <v>682</v>
      </c>
      <c r="D9" s="31">
        <v>2.0</v>
      </c>
      <c r="E9" s="31">
        <v>1.0</v>
      </c>
      <c r="F9" s="31">
        <v>1.0</v>
      </c>
      <c r="G9" s="40" t="s">
        <v>334</v>
      </c>
      <c r="H9" s="35" t="s">
        <v>338</v>
      </c>
      <c r="I9" s="82" t="s">
        <v>633</v>
      </c>
      <c r="J9" s="38" t="s">
        <v>580</v>
      </c>
      <c r="K9" s="56" t="s">
        <v>111</v>
      </c>
      <c r="L9" s="39">
        <v>550000.0</v>
      </c>
    </row>
    <row r="10" ht="20.25" customHeight="1">
      <c r="A10" s="29" t="s">
        <v>340</v>
      </c>
      <c r="B10" s="4" t="s">
        <v>341</v>
      </c>
      <c r="C10" s="4" t="s">
        <v>395</v>
      </c>
      <c r="D10" s="31">
        <v>3.0</v>
      </c>
      <c r="E10" s="31">
        <v>1.0</v>
      </c>
      <c r="F10" s="31">
        <v>1.0</v>
      </c>
      <c r="G10" s="40" t="s">
        <v>342</v>
      </c>
      <c r="H10" s="35" t="s">
        <v>343</v>
      </c>
      <c r="I10" s="83" t="s">
        <v>634</v>
      </c>
      <c r="J10" s="38" t="s">
        <v>580</v>
      </c>
      <c r="K10" s="56" t="s">
        <v>111</v>
      </c>
      <c r="L10" s="39">
        <v>600000.0</v>
      </c>
    </row>
    <row r="11" ht="15.0" customHeight="1">
      <c r="A11" s="29" t="s">
        <v>345</v>
      </c>
      <c r="B11" s="4" t="s">
        <v>346</v>
      </c>
      <c r="C11" s="4" t="s">
        <v>46</v>
      </c>
      <c r="D11" s="31">
        <v>3.0</v>
      </c>
      <c r="E11" s="31">
        <v>2.0</v>
      </c>
      <c r="F11" s="31">
        <v>2.0</v>
      </c>
      <c r="G11" s="40" t="s">
        <v>348</v>
      </c>
      <c r="H11" s="35" t="s">
        <v>349</v>
      </c>
      <c r="I11" s="82" t="s">
        <v>633</v>
      </c>
      <c r="J11" s="55" t="s">
        <v>350</v>
      </c>
      <c r="K11" s="33" t="s">
        <v>351</v>
      </c>
      <c r="L11" s="39">
        <v>600000.0</v>
      </c>
    </row>
    <row r="12" ht="15.75" customHeight="1">
      <c r="A12" s="29" t="s">
        <v>353</v>
      </c>
      <c r="B12" s="4" t="s">
        <v>354</v>
      </c>
      <c r="C12" s="4" t="s">
        <v>191</v>
      </c>
      <c r="D12" s="31">
        <v>3.0</v>
      </c>
      <c r="E12" s="31">
        <v>2.0</v>
      </c>
      <c r="F12" s="31">
        <v>2.0</v>
      </c>
      <c r="G12" s="40" t="s">
        <v>355</v>
      </c>
      <c r="H12" s="35" t="s">
        <v>356</v>
      </c>
      <c r="I12" s="82" t="s">
        <v>638</v>
      </c>
      <c r="J12" s="38" t="s">
        <v>580</v>
      </c>
      <c r="K12" s="56" t="s">
        <v>111</v>
      </c>
      <c r="L12" s="39">
        <v>950000.0</v>
      </c>
    </row>
    <row r="13" ht="19.5" customHeight="1">
      <c r="A13" s="29" t="s">
        <v>358</v>
      </c>
      <c r="B13" s="4" t="s">
        <v>359</v>
      </c>
      <c r="C13" s="4" t="s">
        <v>395</v>
      </c>
      <c r="D13" s="31">
        <v>2.0</v>
      </c>
      <c r="E13" s="31">
        <v>1.0</v>
      </c>
      <c r="F13" s="31">
        <v>1.0</v>
      </c>
      <c r="G13" s="69" t="s">
        <v>361</v>
      </c>
      <c r="H13" s="35" t="s">
        <v>362</v>
      </c>
      <c r="I13" s="82" t="s">
        <v>638</v>
      </c>
      <c r="J13" s="38" t="s">
        <v>580</v>
      </c>
      <c r="K13" s="56" t="s">
        <v>111</v>
      </c>
      <c r="L13" s="39">
        <v>400000.0</v>
      </c>
    </row>
    <row r="14" ht="16.5" customHeight="1">
      <c r="A14" s="29" t="s">
        <v>364</v>
      </c>
      <c r="B14" s="4" t="s">
        <v>640</v>
      </c>
      <c r="C14" s="4" t="s">
        <v>680</v>
      </c>
      <c r="D14" s="31">
        <v>5.0</v>
      </c>
      <c r="E14" s="31">
        <v>4.0</v>
      </c>
      <c r="F14" s="31">
        <v>2.0</v>
      </c>
      <c r="G14" s="40" t="s">
        <v>366</v>
      </c>
      <c r="H14" s="35" t="s">
        <v>367</v>
      </c>
      <c r="I14" s="82" t="s">
        <v>641</v>
      </c>
      <c r="J14" s="38" t="s">
        <v>580</v>
      </c>
      <c r="K14" s="56" t="s">
        <v>111</v>
      </c>
      <c r="L14" s="39">
        <v>1400000.0</v>
      </c>
    </row>
    <row r="15" ht="15.0" customHeight="1">
      <c r="A15" s="29" t="s">
        <v>368</v>
      </c>
      <c r="B15" s="4" t="s">
        <v>369</v>
      </c>
      <c r="C15" s="4" t="s">
        <v>370</v>
      </c>
      <c r="D15" s="31">
        <v>2.0</v>
      </c>
      <c r="E15" s="31">
        <v>2.0</v>
      </c>
      <c r="F15" s="31">
        <v>2.0</v>
      </c>
      <c r="G15" s="40" t="s">
        <v>371</v>
      </c>
      <c r="H15" s="35" t="s">
        <v>372</v>
      </c>
      <c r="I15" s="82" t="s">
        <v>642</v>
      </c>
      <c r="J15" s="38" t="s">
        <v>580</v>
      </c>
      <c r="K15" s="56" t="s">
        <v>111</v>
      </c>
      <c r="L15" s="39">
        <v>475000.0</v>
      </c>
    </row>
    <row r="16" ht="17.25" customHeight="1">
      <c r="A16" s="29" t="s">
        <v>375</v>
      </c>
      <c r="B16" s="4" t="s">
        <v>376</v>
      </c>
      <c r="C16" s="4" t="s">
        <v>124</v>
      </c>
      <c r="D16" s="31">
        <v>1.0</v>
      </c>
      <c r="E16" s="31">
        <v>1.0</v>
      </c>
      <c r="F16" s="31">
        <v>1.0</v>
      </c>
      <c r="G16" s="40" t="s">
        <v>378</v>
      </c>
      <c r="H16" s="35" t="s">
        <v>379</v>
      </c>
      <c r="I16" s="82" t="s">
        <v>642</v>
      </c>
      <c r="J16" s="38" t="s">
        <v>350</v>
      </c>
      <c r="K16" s="33" t="s">
        <v>351</v>
      </c>
      <c r="L16" s="39">
        <v>350000.0</v>
      </c>
    </row>
    <row r="17" ht="17.25" customHeight="1">
      <c r="A17" s="29" t="s">
        <v>385</v>
      </c>
      <c r="B17" s="4" t="s">
        <v>386</v>
      </c>
      <c r="C17" s="4" t="s">
        <v>130</v>
      </c>
      <c r="D17" s="31">
        <v>3.0</v>
      </c>
      <c r="E17" s="31">
        <v>2.0</v>
      </c>
      <c r="F17" s="31">
        <v>2.0</v>
      </c>
      <c r="G17" s="40" t="s">
        <v>388</v>
      </c>
      <c r="H17" s="35" t="s">
        <v>390</v>
      </c>
      <c r="I17" s="82" t="s">
        <v>643</v>
      </c>
      <c r="J17" s="38" t="s">
        <v>57</v>
      </c>
      <c r="K17" s="56" t="s">
        <v>391</v>
      </c>
      <c r="L17" s="39">
        <v>700000.0</v>
      </c>
    </row>
    <row r="18" ht="16.5" customHeight="1">
      <c r="A18" s="29" t="s">
        <v>393</v>
      </c>
      <c r="B18" s="4" t="s">
        <v>394</v>
      </c>
      <c r="C18" s="4" t="s">
        <v>395</v>
      </c>
      <c r="D18" s="31">
        <v>4.0</v>
      </c>
      <c r="E18" s="31">
        <v>2.0</v>
      </c>
      <c r="F18" s="31">
        <v>5.0</v>
      </c>
      <c r="G18" s="40" t="s">
        <v>342</v>
      </c>
      <c r="H18" s="35" t="s">
        <v>397</v>
      </c>
      <c r="I18" s="82" t="s">
        <v>643</v>
      </c>
      <c r="J18" s="38" t="s">
        <v>57</v>
      </c>
      <c r="K18" s="56" t="s">
        <v>391</v>
      </c>
      <c r="L18" s="39">
        <v>700000.0</v>
      </c>
    </row>
    <row r="19" ht="15.75" customHeight="1">
      <c r="A19" s="29" t="s">
        <v>399</v>
      </c>
      <c r="B19" s="4" t="s">
        <v>405</v>
      </c>
      <c r="C19" s="4" t="s">
        <v>191</v>
      </c>
      <c r="D19" s="31">
        <v>5.0</v>
      </c>
      <c r="E19" s="31">
        <v>2.0</v>
      </c>
      <c r="F19" s="31">
        <v>2.0</v>
      </c>
      <c r="G19" s="40" t="s">
        <v>401</v>
      </c>
      <c r="H19" s="35" t="s">
        <v>402</v>
      </c>
      <c r="I19" s="82" t="s">
        <v>646</v>
      </c>
      <c r="J19" s="38" t="s">
        <v>57</v>
      </c>
      <c r="K19" s="56" t="s">
        <v>403</v>
      </c>
      <c r="L19" s="39">
        <v>2000000.0</v>
      </c>
    </row>
    <row r="20" ht="18.0" customHeight="1">
      <c r="A20" s="29" t="s">
        <v>404</v>
      </c>
      <c r="B20" s="4" t="s">
        <v>648</v>
      </c>
      <c r="C20" s="4" t="s">
        <v>130</v>
      </c>
      <c r="D20" s="31">
        <v>0.0</v>
      </c>
      <c r="E20" s="31">
        <v>0.0</v>
      </c>
      <c r="F20" s="31">
        <v>0.0</v>
      </c>
      <c r="G20" s="63"/>
      <c r="H20" s="35" t="s">
        <v>406</v>
      </c>
      <c r="I20" s="82" t="s">
        <v>646</v>
      </c>
      <c r="J20" s="38" t="s">
        <v>57</v>
      </c>
      <c r="K20" s="56" t="s">
        <v>391</v>
      </c>
      <c r="L20" s="39">
        <v>450000.0</v>
      </c>
    </row>
    <row r="21" ht="18.0" customHeight="1">
      <c r="A21" s="29" t="s">
        <v>408</v>
      </c>
      <c r="B21" s="4" t="s">
        <v>310</v>
      </c>
      <c r="C21" s="4" t="s">
        <v>46</v>
      </c>
      <c r="D21" s="31">
        <v>3.0</v>
      </c>
      <c r="E21" s="31">
        <v>2.0</v>
      </c>
      <c r="F21" s="31">
        <v>2.0</v>
      </c>
      <c r="G21" s="40" t="s">
        <v>409</v>
      </c>
      <c r="H21" s="35" t="s">
        <v>410</v>
      </c>
      <c r="I21" s="82" t="s">
        <v>649</v>
      </c>
      <c r="J21" s="38" t="s">
        <v>580</v>
      </c>
      <c r="K21" s="56" t="s">
        <v>111</v>
      </c>
      <c r="L21" s="39">
        <v>750000.0</v>
      </c>
    </row>
    <row r="22" ht="16.5" customHeight="1">
      <c r="A22" s="29" t="s">
        <v>411</v>
      </c>
      <c r="B22" s="4" t="s">
        <v>412</v>
      </c>
      <c r="C22" s="4" t="s">
        <v>395</v>
      </c>
      <c r="D22" s="31">
        <v>3.0</v>
      </c>
      <c r="E22" s="31">
        <v>2.0</v>
      </c>
      <c r="F22" s="31">
        <v>2.0</v>
      </c>
      <c r="G22" s="40" t="s">
        <v>413</v>
      </c>
      <c r="H22" s="35" t="s">
        <v>414</v>
      </c>
      <c r="I22" s="82" t="s">
        <v>650</v>
      </c>
      <c r="J22" s="38" t="s">
        <v>580</v>
      </c>
      <c r="K22" s="56" t="s">
        <v>111</v>
      </c>
      <c r="L22" s="39">
        <v>850000.0</v>
      </c>
    </row>
    <row r="23" ht="17.25" customHeight="1">
      <c r="A23" s="29" t="s">
        <v>418</v>
      </c>
      <c r="B23" s="4" t="s">
        <v>420</v>
      </c>
      <c r="C23" s="4" t="s">
        <v>130</v>
      </c>
      <c r="D23" s="31">
        <v>1.0</v>
      </c>
      <c r="E23" s="31">
        <v>1.0</v>
      </c>
      <c r="F23" s="31">
        <v>1.0</v>
      </c>
      <c r="G23" s="40" t="s">
        <v>428</v>
      </c>
      <c r="H23" s="35" t="s">
        <v>429</v>
      </c>
      <c r="I23" s="82" t="s">
        <v>650</v>
      </c>
      <c r="J23" s="38" t="s">
        <v>57</v>
      </c>
      <c r="K23" s="56" t="s">
        <v>391</v>
      </c>
      <c r="L23" s="39">
        <v>250000.0</v>
      </c>
    </row>
    <row r="24" ht="18.0" customHeight="1">
      <c r="A24" s="29" t="s">
        <v>431</v>
      </c>
      <c r="B24" s="4" t="s">
        <v>432</v>
      </c>
      <c r="C24" s="4" t="s">
        <v>680</v>
      </c>
      <c r="D24" s="31">
        <v>4.0</v>
      </c>
      <c r="E24" s="31">
        <v>1.0</v>
      </c>
      <c r="F24" s="31">
        <v>2.0</v>
      </c>
      <c r="G24" s="40" t="s">
        <v>434</v>
      </c>
      <c r="H24" s="71" t="s">
        <v>435</v>
      </c>
      <c r="I24" s="83" t="s">
        <v>651</v>
      </c>
      <c r="J24" s="38" t="s">
        <v>580</v>
      </c>
      <c r="K24" s="39" t="s">
        <v>111</v>
      </c>
      <c r="L24" s="39">
        <v>600000.0</v>
      </c>
    </row>
    <row r="25" ht="18.75" customHeight="1">
      <c r="A25" s="29" t="s">
        <v>437</v>
      </c>
      <c r="B25" s="4" t="s">
        <v>438</v>
      </c>
      <c r="C25" s="4" t="s">
        <v>395</v>
      </c>
      <c r="D25" s="31">
        <v>2.0</v>
      </c>
      <c r="E25" s="31">
        <v>2.0</v>
      </c>
      <c r="F25" s="31">
        <v>1.0</v>
      </c>
      <c r="G25" s="40" t="s">
        <v>439</v>
      </c>
      <c r="H25" s="71" t="s">
        <v>440</v>
      </c>
      <c r="I25" s="83" t="s">
        <v>653</v>
      </c>
      <c r="J25" s="38" t="s">
        <v>580</v>
      </c>
      <c r="K25" s="39" t="s">
        <v>111</v>
      </c>
      <c r="L25" s="39">
        <v>450000.0</v>
      </c>
    </row>
    <row r="26" ht="17.25" customHeight="1">
      <c r="A26" s="29" t="s">
        <v>442</v>
      </c>
      <c r="B26" s="4" t="s">
        <v>443</v>
      </c>
      <c r="C26" s="4" t="s">
        <v>682</v>
      </c>
      <c r="D26" s="31">
        <v>2.0</v>
      </c>
      <c r="E26" s="31">
        <v>1.0</v>
      </c>
      <c r="F26" s="31">
        <v>3.0</v>
      </c>
      <c r="G26" s="33" t="s">
        <v>445</v>
      </c>
      <c r="H26" s="71" t="s">
        <v>446</v>
      </c>
      <c r="I26" s="83" t="s">
        <v>653</v>
      </c>
      <c r="J26" s="38" t="s">
        <v>350</v>
      </c>
      <c r="K26" s="33" t="s">
        <v>351</v>
      </c>
      <c r="L26" s="39">
        <v>550000.0</v>
      </c>
    </row>
    <row r="27" ht="15.0" customHeight="1">
      <c r="A27" s="29" t="s">
        <v>448</v>
      </c>
      <c r="B27" s="4" t="s">
        <v>449</v>
      </c>
      <c r="C27" s="4" t="s">
        <v>680</v>
      </c>
      <c r="D27" s="31">
        <v>4.0</v>
      </c>
      <c r="E27" s="31">
        <v>1.0</v>
      </c>
      <c r="F27" s="31">
        <v>2.0</v>
      </c>
      <c r="G27" s="33" t="s">
        <v>450</v>
      </c>
      <c r="H27" s="71" t="s">
        <v>451</v>
      </c>
      <c r="I27" s="83" t="s">
        <v>653</v>
      </c>
      <c r="J27" s="38" t="s">
        <v>580</v>
      </c>
      <c r="K27" s="39" t="s">
        <v>111</v>
      </c>
      <c r="L27" s="39">
        <v>650000.0</v>
      </c>
    </row>
    <row r="28" ht="16.5" customHeight="1">
      <c r="A28" s="72" t="s">
        <v>454</v>
      </c>
      <c r="B28" s="4" t="s">
        <v>459</v>
      </c>
      <c r="C28" s="4" t="s">
        <v>370</v>
      </c>
      <c r="D28" s="73">
        <v>3.0</v>
      </c>
      <c r="E28" s="73">
        <v>1.0</v>
      </c>
      <c r="F28" s="73">
        <v>1.0</v>
      </c>
      <c r="G28" s="74" t="s">
        <v>461</v>
      </c>
      <c r="H28" s="75" t="s">
        <v>462</v>
      </c>
      <c r="I28" s="88" t="s">
        <v>653</v>
      </c>
      <c r="J28" s="38" t="s">
        <v>580</v>
      </c>
      <c r="K28" s="39" t="s">
        <v>111</v>
      </c>
      <c r="L28" s="77">
        <v>600000.0</v>
      </c>
    </row>
    <row r="29" ht="17.25" customHeight="1">
      <c r="A29" s="72" t="s">
        <v>464</v>
      </c>
      <c r="B29" s="4" t="s">
        <v>465</v>
      </c>
      <c r="C29" s="4" t="s">
        <v>130</v>
      </c>
      <c r="D29" s="73">
        <v>4.0</v>
      </c>
      <c r="E29" s="73">
        <v>3.0</v>
      </c>
      <c r="F29" s="73">
        <v>2.0</v>
      </c>
      <c r="G29" s="74" t="s">
        <v>467</v>
      </c>
      <c r="H29" s="75" t="s">
        <v>468</v>
      </c>
      <c r="I29" s="88" t="s">
        <v>657</v>
      </c>
      <c r="J29" s="38" t="s">
        <v>580</v>
      </c>
      <c r="K29" s="39" t="s">
        <v>111</v>
      </c>
      <c r="L29" s="77">
        <v>800000.0</v>
      </c>
    </row>
    <row r="30" ht="22.5" customHeight="1"/>
    <row r="31" ht="15.75" customHeight="1"/>
    <row r="32" ht="21.75" customHeight="1"/>
    <row r="33" ht="20.25" customHeight="1"/>
    <row r="34" ht="20.25" customHeight="1"/>
    <row r="35" ht="24.0" customHeight="1"/>
    <row r="36" ht="20.25" customHeight="1"/>
    <row r="37" ht="20.25" customHeight="1"/>
    <row r="38" ht="18.75" customHeight="1"/>
    <row r="39" ht="18.75" customHeight="1"/>
    <row r="40" ht="18.75" customHeight="1"/>
    <row r="41" ht="19.5" customHeight="1"/>
    <row r="42" ht="18.0" customHeight="1"/>
    <row r="43" ht="16.5" customHeight="1"/>
    <row r="44" ht="17.25" customHeight="1"/>
    <row r="45" ht="24.75" customHeight="1"/>
    <row r="46" ht="24.0" customHeight="1"/>
    <row r="47" ht="25.5" customHeight="1"/>
    <row r="48" ht="21.75" customHeight="1"/>
    <row r="49" ht="22.5" customHeight="1"/>
    <row r="50" ht="23.25" customHeight="1"/>
    <row r="51" ht="21.0" customHeight="1"/>
    <row r="52" ht="21.75" customHeight="1"/>
    <row r="53" ht="23.25" customHeight="1"/>
    <row r="54" ht="21.0" customHeight="1"/>
    <row r="55" ht="25.5" customHeight="1"/>
    <row r="56" ht="22.5" customHeight="1"/>
    <row r="57" ht="22.5" customHeight="1"/>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5.43"/>
    <col customWidth="1" min="8" max="8" width="42.71"/>
    <col customWidth="1" min="9" max="9" width="11.14"/>
  </cols>
  <sheetData>
    <row r="1">
      <c r="A1" s="23" t="s">
        <v>36</v>
      </c>
      <c r="B1" s="24" t="s">
        <v>38</v>
      </c>
      <c r="C1" s="24" t="s">
        <v>39</v>
      </c>
      <c r="D1" s="25" t="s">
        <v>6</v>
      </c>
      <c r="E1" s="25" t="s">
        <v>7</v>
      </c>
      <c r="F1" s="25" t="s">
        <v>8</v>
      </c>
      <c r="G1" s="25" t="s">
        <v>25</v>
      </c>
      <c r="H1" s="25" t="s">
        <v>40</v>
      </c>
      <c r="I1" s="26" t="s">
        <v>10</v>
      </c>
      <c r="J1" s="26" t="s">
        <v>41</v>
      </c>
      <c r="K1" s="27" t="s">
        <v>42</v>
      </c>
      <c r="L1" s="27" t="s">
        <v>43</v>
      </c>
      <c r="M1" s="28"/>
    </row>
    <row r="2" ht="22.5" customHeight="1">
      <c r="A2" s="29" t="s">
        <v>44</v>
      </c>
      <c r="B2" s="4" t="s">
        <v>45</v>
      </c>
      <c r="C2" s="4" t="s">
        <v>674</v>
      </c>
      <c r="D2" s="31">
        <v>3.0</v>
      </c>
      <c r="E2" s="31">
        <v>2.0</v>
      </c>
      <c r="F2" s="31">
        <v>1.0</v>
      </c>
      <c r="G2" s="33" t="s">
        <v>47</v>
      </c>
      <c r="H2" s="35" t="s">
        <v>49</v>
      </c>
      <c r="I2" s="82" t="s">
        <v>573</v>
      </c>
      <c r="J2" s="38" t="s">
        <v>57</v>
      </c>
      <c r="K2" s="90" t="s">
        <v>676</v>
      </c>
      <c r="L2" s="39">
        <v>600000.0</v>
      </c>
    </row>
    <row r="3" ht="18.75" customHeight="1">
      <c r="A3" s="29" t="s">
        <v>62</v>
      </c>
      <c r="B3" s="4" t="s">
        <v>63</v>
      </c>
      <c r="C3" s="4" t="s">
        <v>674</v>
      </c>
      <c r="D3" s="31">
        <v>0.0</v>
      </c>
      <c r="E3" s="31">
        <v>0.0</v>
      </c>
      <c r="F3" s="31">
        <v>0.0</v>
      </c>
      <c r="G3" s="40" t="s">
        <v>64</v>
      </c>
      <c r="H3" s="35" t="s">
        <v>66</v>
      </c>
      <c r="I3" s="83" t="s">
        <v>575</v>
      </c>
      <c r="J3" s="38" t="s">
        <v>74</v>
      </c>
      <c r="K3" s="90" t="s">
        <v>676</v>
      </c>
      <c r="L3" s="39">
        <v>600000.0</v>
      </c>
    </row>
    <row r="4" ht="18.0" customHeight="1">
      <c r="A4" s="44" t="s">
        <v>76</v>
      </c>
      <c r="B4" s="4" t="s">
        <v>86</v>
      </c>
      <c r="C4" s="4" t="s">
        <v>674</v>
      </c>
      <c r="D4" s="45">
        <v>4.0</v>
      </c>
      <c r="E4" s="45">
        <v>3.0</v>
      </c>
      <c r="F4" s="45">
        <v>2.0</v>
      </c>
      <c r="G4" s="46" t="s">
        <v>88</v>
      </c>
      <c r="H4" s="47" t="s">
        <v>89</v>
      </c>
      <c r="I4" s="84" t="s">
        <v>582</v>
      </c>
      <c r="J4" s="49" t="s">
        <v>74</v>
      </c>
      <c r="K4" s="47"/>
      <c r="L4" s="47"/>
    </row>
    <row r="5" ht="20.25" customHeight="1">
      <c r="A5" s="29" t="s">
        <v>91</v>
      </c>
      <c r="B5" s="4" t="s">
        <v>92</v>
      </c>
      <c r="C5" s="4" t="s">
        <v>674</v>
      </c>
      <c r="D5" s="31">
        <v>4.0</v>
      </c>
      <c r="E5" s="31">
        <v>2.0</v>
      </c>
      <c r="F5" s="31">
        <v>2.0</v>
      </c>
      <c r="G5" s="33" t="s">
        <v>95</v>
      </c>
      <c r="H5" s="35" t="s">
        <v>96</v>
      </c>
      <c r="I5" s="82" t="s">
        <v>583</v>
      </c>
      <c r="J5" s="55" t="s">
        <v>74</v>
      </c>
      <c r="K5" s="56" t="s">
        <v>111</v>
      </c>
      <c r="L5" s="39">
        <v>850000.0</v>
      </c>
    </row>
    <row r="6" ht="16.5" customHeight="1">
      <c r="A6" s="29" t="s">
        <v>114</v>
      </c>
      <c r="B6" s="4" t="s">
        <v>115</v>
      </c>
      <c r="C6" s="4" t="s">
        <v>674</v>
      </c>
      <c r="D6" s="31">
        <v>4.0</v>
      </c>
      <c r="E6" s="31">
        <v>2.0</v>
      </c>
      <c r="F6" s="31">
        <v>2.0</v>
      </c>
      <c r="G6" s="33" t="s">
        <v>117</v>
      </c>
      <c r="H6" s="35" t="s">
        <v>118</v>
      </c>
      <c r="I6" s="83" t="s">
        <v>584</v>
      </c>
      <c r="J6" s="55" t="s">
        <v>74</v>
      </c>
      <c r="K6" s="56" t="s">
        <v>111</v>
      </c>
      <c r="L6" s="39">
        <v>900000.0</v>
      </c>
    </row>
    <row r="7" ht="15.0" customHeight="1">
      <c r="A7" s="29" t="s">
        <v>121</v>
      </c>
      <c r="B7" s="4" t="s">
        <v>123</v>
      </c>
      <c r="C7" s="4" t="s">
        <v>674</v>
      </c>
      <c r="D7" s="31">
        <v>4.0</v>
      </c>
      <c r="E7" s="31">
        <v>1.0</v>
      </c>
      <c r="F7" s="31">
        <v>2.0</v>
      </c>
      <c r="G7" s="33" t="s">
        <v>125</v>
      </c>
      <c r="H7" s="35" t="s">
        <v>126</v>
      </c>
      <c r="I7" s="83" t="s">
        <v>585</v>
      </c>
      <c r="J7" s="55" t="s">
        <v>74</v>
      </c>
      <c r="K7" s="56" t="s">
        <v>111</v>
      </c>
      <c r="L7" s="39">
        <v>350000.0</v>
      </c>
    </row>
    <row r="8" ht="18.0" customHeight="1">
      <c r="A8" s="29" t="s">
        <v>128</v>
      </c>
      <c r="B8" s="4" t="s">
        <v>129</v>
      </c>
      <c r="C8" s="4" t="s">
        <v>674</v>
      </c>
      <c r="D8" s="31">
        <v>4.0</v>
      </c>
      <c r="E8" s="31">
        <v>2.0</v>
      </c>
      <c r="F8" s="31">
        <v>2.0</v>
      </c>
      <c r="G8" s="33" t="s">
        <v>131</v>
      </c>
      <c r="H8" s="35" t="s">
        <v>132</v>
      </c>
      <c r="I8" s="83" t="s">
        <v>585</v>
      </c>
      <c r="J8" s="55" t="s">
        <v>74</v>
      </c>
      <c r="K8" s="90" t="s">
        <v>684</v>
      </c>
      <c r="L8" s="39">
        <v>1350000.0</v>
      </c>
    </row>
    <row r="9" ht="15.0" customHeight="1">
      <c r="A9" s="44" t="s">
        <v>135</v>
      </c>
      <c r="B9" s="4" t="s">
        <v>136</v>
      </c>
      <c r="C9" s="4" t="s">
        <v>674</v>
      </c>
      <c r="D9" s="45">
        <v>5.0</v>
      </c>
      <c r="E9" s="45">
        <v>3.0</v>
      </c>
      <c r="F9" s="45">
        <v>2.0</v>
      </c>
      <c r="G9" s="46" t="s">
        <v>138</v>
      </c>
      <c r="H9" s="47" t="s">
        <v>139</v>
      </c>
      <c r="I9" s="85" t="s">
        <v>591</v>
      </c>
      <c r="J9" s="49" t="s">
        <v>74</v>
      </c>
      <c r="K9" s="47"/>
      <c r="L9" s="47"/>
    </row>
    <row r="10" ht="20.25" customHeight="1">
      <c r="A10" s="29" t="s">
        <v>143</v>
      </c>
      <c r="B10" s="4" t="s">
        <v>144</v>
      </c>
      <c r="C10" s="4" t="s">
        <v>674</v>
      </c>
      <c r="D10" s="31">
        <v>3.0</v>
      </c>
      <c r="E10" s="31">
        <v>2.0</v>
      </c>
      <c r="F10" s="31">
        <v>1.0</v>
      </c>
      <c r="G10" s="40" t="s">
        <v>146</v>
      </c>
      <c r="H10" s="35" t="s">
        <v>148</v>
      </c>
      <c r="I10" s="83" t="s">
        <v>593</v>
      </c>
      <c r="J10" s="55" t="s">
        <v>74</v>
      </c>
      <c r="K10" s="90" t="s">
        <v>686</v>
      </c>
      <c r="L10" s="39">
        <v>450000.0</v>
      </c>
    </row>
    <row r="11" ht="15.0" customHeight="1">
      <c r="A11" s="29" t="s">
        <v>154</v>
      </c>
      <c r="B11" s="4" t="s">
        <v>155</v>
      </c>
      <c r="C11" s="4" t="s">
        <v>674</v>
      </c>
      <c r="D11" s="31">
        <v>3.0</v>
      </c>
      <c r="E11" s="31">
        <v>2.0</v>
      </c>
      <c r="F11" s="31">
        <v>1.0</v>
      </c>
      <c r="G11" s="40" t="s">
        <v>156</v>
      </c>
      <c r="H11" s="35" t="s">
        <v>157</v>
      </c>
      <c r="I11" s="83" t="s">
        <v>594</v>
      </c>
      <c r="J11" s="55" t="s">
        <v>74</v>
      </c>
      <c r="K11" s="90" t="s">
        <v>687</v>
      </c>
      <c r="L11" s="39">
        <v>550000.0</v>
      </c>
    </row>
    <row r="12" ht="15.75" customHeight="1">
      <c r="A12" s="29" t="s">
        <v>160</v>
      </c>
      <c r="B12" s="4" t="s">
        <v>161</v>
      </c>
      <c r="C12" s="4" t="s">
        <v>674</v>
      </c>
      <c r="D12" s="31">
        <v>3.0</v>
      </c>
      <c r="E12" s="31">
        <v>1.0</v>
      </c>
      <c r="F12" s="31">
        <v>1.0</v>
      </c>
      <c r="G12" s="59" t="s">
        <v>164</v>
      </c>
      <c r="H12" s="35" t="s">
        <v>165</v>
      </c>
      <c r="I12" s="82" t="s">
        <v>595</v>
      </c>
      <c r="J12" s="55" t="s">
        <v>74</v>
      </c>
      <c r="K12" s="56" t="s">
        <v>111</v>
      </c>
      <c r="L12" s="39">
        <v>600000.0</v>
      </c>
    </row>
    <row r="13" ht="19.5" customHeight="1">
      <c r="A13" s="29" t="s">
        <v>167</v>
      </c>
      <c r="B13" s="4" t="s">
        <v>168</v>
      </c>
      <c r="C13" s="4" t="s">
        <v>674</v>
      </c>
      <c r="D13" s="31">
        <v>5.0</v>
      </c>
      <c r="E13" s="31">
        <v>4.0</v>
      </c>
      <c r="F13" s="31">
        <v>3.0</v>
      </c>
      <c r="G13" s="40" t="s">
        <v>170</v>
      </c>
      <c r="H13" s="35" t="s">
        <v>171</v>
      </c>
      <c r="I13" s="82" t="s">
        <v>596</v>
      </c>
      <c r="J13" s="55" t="s">
        <v>74</v>
      </c>
      <c r="K13" s="56" t="s">
        <v>111</v>
      </c>
      <c r="L13" s="39">
        <v>3500000.0</v>
      </c>
    </row>
    <row r="14" ht="16.5" customHeight="1">
      <c r="A14" s="29" t="s">
        <v>173</v>
      </c>
      <c r="B14" s="4" t="s">
        <v>174</v>
      </c>
      <c r="C14" s="4" t="s">
        <v>674</v>
      </c>
      <c r="D14" s="31">
        <v>5.0</v>
      </c>
      <c r="E14" s="31">
        <v>2.0</v>
      </c>
      <c r="F14" s="31">
        <v>4.0</v>
      </c>
      <c r="G14" s="40" t="s">
        <v>176</v>
      </c>
      <c r="H14" s="35" t="s">
        <v>177</v>
      </c>
      <c r="I14" s="82" t="s">
        <v>599</v>
      </c>
      <c r="J14" s="38" t="s">
        <v>57</v>
      </c>
      <c r="K14" s="56" t="s">
        <v>178</v>
      </c>
      <c r="L14" s="39">
        <v>1000000.0</v>
      </c>
    </row>
    <row r="15" ht="15.0" customHeight="1">
      <c r="A15" s="29" t="s">
        <v>180</v>
      </c>
      <c r="B15" s="4" t="s">
        <v>181</v>
      </c>
      <c r="C15" s="4" t="s">
        <v>674</v>
      </c>
      <c r="D15" s="31">
        <v>1.0</v>
      </c>
      <c r="E15" s="31">
        <v>1.0</v>
      </c>
      <c r="F15" s="31">
        <v>1.0</v>
      </c>
      <c r="G15" s="60" t="s">
        <v>183</v>
      </c>
      <c r="H15" s="35" t="s">
        <v>187</v>
      </c>
      <c r="I15" s="82" t="s">
        <v>601</v>
      </c>
      <c r="J15" s="55" t="s">
        <v>74</v>
      </c>
      <c r="K15" s="56" t="s">
        <v>111</v>
      </c>
      <c r="L15" s="39">
        <v>350000.0</v>
      </c>
    </row>
    <row r="16" ht="17.25" customHeight="1">
      <c r="A16" s="29" t="s">
        <v>189</v>
      </c>
      <c r="B16" s="4" t="s">
        <v>190</v>
      </c>
      <c r="C16" s="4" t="s">
        <v>674</v>
      </c>
      <c r="D16" s="31">
        <v>2.0</v>
      </c>
      <c r="E16" s="31">
        <v>1.0</v>
      </c>
      <c r="F16" s="31">
        <v>1.0</v>
      </c>
      <c r="G16" s="40" t="s">
        <v>192</v>
      </c>
      <c r="H16" s="35" t="s">
        <v>193</v>
      </c>
      <c r="I16" s="82" t="s">
        <v>602</v>
      </c>
      <c r="J16" s="55" t="s">
        <v>74</v>
      </c>
      <c r="K16" s="56" t="s">
        <v>111</v>
      </c>
      <c r="L16" s="39">
        <v>400000.0</v>
      </c>
    </row>
    <row r="17" ht="17.25" customHeight="1">
      <c r="A17" s="29" t="s">
        <v>195</v>
      </c>
      <c r="B17" s="4" t="s">
        <v>196</v>
      </c>
      <c r="C17" s="4" t="s">
        <v>674</v>
      </c>
      <c r="D17" s="31">
        <v>3.0</v>
      </c>
      <c r="E17" s="31">
        <v>1.0</v>
      </c>
      <c r="F17" s="31">
        <v>1.0</v>
      </c>
      <c r="G17" s="40" t="s">
        <v>197</v>
      </c>
      <c r="H17" s="35" t="s">
        <v>198</v>
      </c>
      <c r="I17" s="83" t="s">
        <v>603</v>
      </c>
      <c r="J17" s="55" t="s">
        <v>74</v>
      </c>
      <c r="K17" s="90" t="s">
        <v>694</v>
      </c>
      <c r="L17" s="39">
        <v>850000.0</v>
      </c>
    </row>
    <row r="18" ht="16.5" customHeight="1">
      <c r="A18" s="29" t="s">
        <v>202</v>
      </c>
      <c r="B18" s="4" t="s">
        <v>203</v>
      </c>
      <c r="C18" s="4" t="s">
        <v>674</v>
      </c>
      <c r="D18" s="31">
        <v>5.0</v>
      </c>
      <c r="E18" s="31">
        <v>3.0</v>
      </c>
      <c r="F18" s="31">
        <v>2.0</v>
      </c>
      <c r="G18" s="40" t="s">
        <v>204</v>
      </c>
      <c r="H18" s="35" t="s">
        <v>205</v>
      </c>
      <c r="I18" s="82" t="s">
        <v>604</v>
      </c>
      <c r="J18" s="55" t="s">
        <v>74</v>
      </c>
      <c r="K18" s="56" t="s">
        <v>111</v>
      </c>
      <c r="L18" s="39">
        <v>750000.0</v>
      </c>
    </row>
    <row r="19" ht="15.75" customHeight="1">
      <c r="A19" s="29" t="s">
        <v>209</v>
      </c>
      <c r="B19" s="4" t="s">
        <v>210</v>
      </c>
      <c r="C19" s="4" t="s">
        <v>674</v>
      </c>
      <c r="D19" s="31">
        <v>2.0</v>
      </c>
      <c r="E19" s="31">
        <v>2.0</v>
      </c>
      <c r="F19" s="31">
        <v>1.0</v>
      </c>
      <c r="G19" s="40" t="s">
        <v>211</v>
      </c>
      <c r="H19" s="35" t="s">
        <v>212</v>
      </c>
      <c r="I19" s="83" t="s">
        <v>605</v>
      </c>
      <c r="J19" s="55" t="s">
        <v>74</v>
      </c>
      <c r="K19" s="56" t="s">
        <v>111</v>
      </c>
      <c r="L19" s="39">
        <v>600000.0</v>
      </c>
    </row>
    <row r="20" ht="18.0" customHeight="1">
      <c r="A20" s="29" t="s">
        <v>214</v>
      </c>
      <c r="B20" s="4" t="s">
        <v>215</v>
      </c>
      <c r="C20" s="4" t="s">
        <v>674</v>
      </c>
      <c r="D20" s="31">
        <v>3.0</v>
      </c>
      <c r="E20" s="31">
        <v>2.0</v>
      </c>
      <c r="F20" s="31">
        <v>2.0</v>
      </c>
      <c r="G20" s="40" t="s">
        <v>218</v>
      </c>
      <c r="H20" s="35" t="s">
        <v>219</v>
      </c>
      <c r="I20" s="82" t="s">
        <v>602</v>
      </c>
      <c r="J20" s="55" t="s">
        <v>74</v>
      </c>
      <c r="K20" s="56" t="s">
        <v>111</v>
      </c>
      <c r="L20" s="39">
        <v>500000.0</v>
      </c>
    </row>
    <row r="21" ht="18.0" customHeight="1">
      <c r="A21" s="29" t="s">
        <v>221</v>
      </c>
      <c r="B21" s="4" t="s">
        <v>222</v>
      </c>
      <c r="C21" s="4" t="s">
        <v>674</v>
      </c>
      <c r="D21" s="31">
        <v>3.0</v>
      </c>
      <c r="E21" s="31">
        <v>2.0</v>
      </c>
      <c r="F21" s="31">
        <v>1.0</v>
      </c>
      <c r="G21" s="63" t="s">
        <v>224</v>
      </c>
      <c r="H21" s="35" t="s">
        <v>225</v>
      </c>
      <c r="I21" s="82" t="s">
        <v>607</v>
      </c>
      <c r="J21" s="55" t="s">
        <v>74</v>
      </c>
      <c r="K21" s="56" t="s">
        <v>111</v>
      </c>
      <c r="L21" s="39">
        <v>550000.0</v>
      </c>
    </row>
    <row r="22" ht="16.5" customHeight="1">
      <c r="A22" s="29" t="s">
        <v>229</v>
      </c>
      <c r="B22" s="4" t="s">
        <v>230</v>
      </c>
      <c r="C22" s="4" t="s">
        <v>674</v>
      </c>
      <c r="D22" s="31">
        <v>1.0</v>
      </c>
      <c r="E22" s="31">
        <v>1.0</v>
      </c>
      <c r="F22" s="31">
        <v>1.0</v>
      </c>
      <c r="G22" s="40" t="s">
        <v>232</v>
      </c>
      <c r="H22" s="35" t="s">
        <v>233</v>
      </c>
      <c r="I22" s="82" t="s">
        <v>609</v>
      </c>
      <c r="J22" s="55" t="s">
        <v>74</v>
      </c>
      <c r="K22" s="90" t="s">
        <v>700</v>
      </c>
      <c r="L22" s="39">
        <v>350000.0</v>
      </c>
    </row>
    <row r="23" ht="17.25" customHeight="1">
      <c r="A23" s="29" t="s">
        <v>236</v>
      </c>
      <c r="B23" s="4" t="s">
        <v>237</v>
      </c>
      <c r="C23" s="4" t="s">
        <v>674</v>
      </c>
      <c r="D23" s="31">
        <v>4.0</v>
      </c>
      <c r="E23" s="31">
        <v>2.0</v>
      </c>
      <c r="F23" s="31">
        <v>2.0</v>
      </c>
      <c r="G23" s="40" t="s">
        <v>238</v>
      </c>
      <c r="H23" s="35" t="s">
        <v>239</v>
      </c>
      <c r="I23" s="82" t="s">
        <v>610</v>
      </c>
      <c r="J23" s="55" t="s">
        <v>74</v>
      </c>
      <c r="K23" s="90" t="s">
        <v>706</v>
      </c>
      <c r="L23" s="39">
        <v>490000.0</v>
      </c>
    </row>
    <row r="24" ht="18.0" customHeight="1">
      <c r="A24" s="29" t="s">
        <v>242</v>
      </c>
      <c r="B24" s="4" t="s">
        <v>243</v>
      </c>
      <c r="C24" s="4" t="s">
        <v>674</v>
      </c>
      <c r="D24" s="31">
        <v>0.0</v>
      </c>
      <c r="E24" s="31">
        <v>0.0</v>
      </c>
      <c r="F24" s="31">
        <v>0.0</v>
      </c>
      <c r="G24" s="40" t="s">
        <v>245</v>
      </c>
      <c r="H24" s="35" t="s">
        <v>246</v>
      </c>
      <c r="I24" s="82" t="s">
        <v>611</v>
      </c>
      <c r="J24" s="55" t="s">
        <v>74</v>
      </c>
      <c r="K24" s="56" t="s">
        <v>111</v>
      </c>
      <c r="L24" s="39">
        <v>750000.0</v>
      </c>
    </row>
    <row r="25" ht="18.75" customHeight="1">
      <c r="A25" s="29" t="s">
        <v>249</v>
      </c>
      <c r="B25" s="4" t="s">
        <v>250</v>
      </c>
      <c r="C25" s="4" t="s">
        <v>674</v>
      </c>
      <c r="D25" s="31">
        <v>4.0</v>
      </c>
      <c r="E25" s="31">
        <v>2.0</v>
      </c>
      <c r="F25" s="31">
        <v>2.0</v>
      </c>
      <c r="G25" s="40" t="s">
        <v>252</v>
      </c>
      <c r="H25" s="35" t="s">
        <v>253</v>
      </c>
      <c r="I25" s="82" t="s">
        <v>612</v>
      </c>
      <c r="J25" s="55" t="s">
        <v>74</v>
      </c>
      <c r="K25" s="90" t="s">
        <v>708</v>
      </c>
      <c r="L25" s="39">
        <v>639000.0</v>
      </c>
    </row>
    <row r="26" ht="17.25" customHeight="1">
      <c r="A26" s="29" t="s">
        <v>257</v>
      </c>
      <c r="B26" s="4" t="s">
        <v>258</v>
      </c>
      <c r="C26" s="4" t="s">
        <v>674</v>
      </c>
      <c r="D26" s="31">
        <v>5.0</v>
      </c>
      <c r="E26" s="31">
        <v>3.0</v>
      </c>
      <c r="F26" s="31">
        <v>2.0</v>
      </c>
      <c r="G26" s="40" t="s">
        <v>259</v>
      </c>
      <c r="H26" s="66" t="s">
        <v>260</v>
      </c>
      <c r="I26" s="83" t="s">
        <v>613</v>
      </c>
      <c r="J26" s="55" t="s">
        <v>74</v>
      </c>
      <c r="K26" s="90" t="s">
        <v>709</v>
      </c>
      <c r="L26" s="39">
        <v>749000.0</v>
      </c>
    </row>
    <row r="27" ht="15.0" customHeight="1">
      <c r="A27" s="29" t="s">
        <v>264</v>
      </c>
      <c r="B27" s="4" t="s">
        <v>266</v>
      </c>
      <c r="C27" s="4" t="s">
        <v>674</v>
      </c>
      <c r="D27" s="31">
        <v>2.0</v>
      </c>
      <c r="E27" s="31">
        <v>2.0</v>
      </c>
      <c r="F27" s="31">
        <v>1.0</v>
      </c>
      <c r="G27" s="40" t="s">
        <v>267</v>
      </c>
      <c r="H27" s="35" t="s">
        <v>268</v>
      </c>
      <c r="I27" s="82" t="s">
        <v>618</v>
      </c>
      <c r="J27" s="55" t="s">
        <v>74</v>
      </c>
      <c r="K27" s="56" t="s">
        <v>111</v>
      </c>
      <c r="L27" s="39">
        <v>450000.0</v>
      </c>
    </row>
    <row r="28" ht="16.5" customHeight="1">
      <c r="A28" s="29" t="s">
        <v>270</v>
      </c>
      <c r="B28" s="4" t="s">
        <v>271</v>
      </c>
      <c r="C28" s="4" t="s">
        <v>674</v>
      </c>
      <c r="D28" s="31">
        <v>2.0</v>
      </c>
      <c r="E28" s="31">
        <v>2.0</v>
      </c>
      <c r="F28" s="31">
        <v>1.0</v>
      </c>
      <c r="G28" s="40" t="s">
        <v>273</v>
      </c>
      <c r="H28" s="35" t="s">
        <v>274</v>
      </c>
      <c r="I28" s="82" t="s">
        <v>620</v>
      </c>
      <c r="J28" s="55" t="s">
        <v>74</v>
      </c>
      <c r="K28" s="39">
        <v>579000.0</v>
      </c>
      <c r="L28" s="39">
        <v>579000.0</v>
      </c>
    </row>
    <row r="29" ht="17.25" customHeight="1">
      <c r="A29" s="29" t="s">
        <v>276</v>
      </c>
      <c r="B29" s="4" t="s">
        <v>277</v>
      </c>
      <c r="C29" s="4" t="s">
        <v>674</v>
      </c>
      <c r="D29" s="31">
        <v>2.0</v>
      </c>
      <c r="E29" s="31">
        <v>2.0</v>
      </c>
      <c r="F29" s="31">
        <v>1.0</v>
      </c>
      <c r="G29" s="40" t="s">
        <v>279</v>
      </c>
      <c r="H29" s="35" t="s">
        <v>280</v>
      </c>
      <c r="I29" s="82" t="s">
        <v>621</v>
      </c>
      <c r="J29" s="55" t="s">
        <v>74</v>
      </c>
      <c r="K29" s="56" t="s">
        <v>111</v>
      </c>
      <c r="L29" s="39">
        <v>500000.0</v>
      </c>
    </row>
    <row r="30" ht="22.5" customHeight="1">
      <c r="A30" s="29" t="s">
        <v>282</v>
      </c>
      <c r="B30" s="4" t="s">
        <v>283</v>
      </c>
      <c r="C30" s="4" t="s">
        <v>674</v>
      </c>
      <c r="D30" s="31">
        <v>0.0</v>
      </c>
      <c r="E30" s="31">
        <v>0.0</v>
      </c>
      <c r="F30" s="31">
        <v>0.0</v>
      </c>
      <c r="G30" s="40" t="s">
        <v>285</v>
      </c>
      <c r="H30" s="35" t="s">
        <v>287</v>
      </c>
      <c r="I30" s="82" t="s">
        <v>622</v>
      </c>
      <c r="J30" s="55" t="s">
        <v>74</v>
      </c>
      <c r="K30" s="56" t="s">
        <v>111</v>
      </c>
      <c r="L30" s="39">
        <v>450000.0</v>
      </c>
    </row>
    <row r="31" ht="15.75" customHeight="1">
      <c r="A31" s="29" t="s">
        <v>292</v>
      </c>
      <c r="B31" s="4" t="s">
        <v>293</v>
      </c>
      <c r="C31" s="4" t="s">
        <v>674</v>
      </c>
      <c r="D31" s="31">
        <v>4.0</v>
      </c>
      <c r="E31" s="31">
        <v>3.0</v>
      </c>
      <c r="F31" s="31">
        <v>2.0</v>
      </c>
      <c r="G31" s="40" t="s">
        <v>294</v>
      </c>
      <c r="H31" s="68" t="s">
        <v>295</v>
      </c>
      <c r="I31" s="82" t="s">
        <v>623</v>
      </c>
      <c r="J31" s="55" t="s">
        <v>74</v>
      </c>
      <c r="K31" s="56" t="s">
        <v>111</v>
      </c>
      <c r="L31" s="39">
        <v>2500000.0</v>
      </c>
    </row>
    <row r="32" ht="21.75" customHeight="1">
      <c r="A32" s="29" t="s">
        <v>304</v>
      </c>
      <c r="B32" s="4" t="s">
        <v>305</v>
      </c>
      <c r="C32" s="4" t="s">
        <v>674</v>
      </c>
      <c r="D32" s="31">
        <v>4.0</v>
      </c>
      <c r="E32" s="31">
        <v>1.0</v>
      </c>
      <c r="F32" s="31">
        <v>2.0</v>
      </c>
      <c r="G32" s="40" t="s">
        <v>306</v>
      </c>
      <c r="H32" s="35" t="s">
        <v>307</v>
      </c>
      <c r="I32" s="83" t="s">
        <v>627</v>
      </c>
      <c r="J32" s="55" t="s">
        <v>74</v>
      </c>
      <c r="K32" s="56" t="s">
        <v>111</v>
      </c>
      <c r="L32" s="39">
        <v>750000.0</v>
      </c>
    </row>
    <row r="33" ht="20.25" customHeight="1">
      <c r="A33" s="29" t="s">
        <v>309</v>
      </c>
      <c r="B33" s="4" t="s">
        <v>310</v>
      </c>
      <c r="C33" s="4" t="s">
        <v>674</v>
      </c>
      <c r="D33" s="31">
        <v>4.0</v>
      </c>
      <c r="E33" s="31">
        <v>3.0</v>
      </c>
      <c r="F33" s="31">
        <v>2.0</v>
      </c>
      <c r="G33" s="40" t="s">
        <v>311</v>
      </c>
      <c r="H33" s="35" t="s">
        <v>312</v>
      </c>
      <c r="I33" s="83" t="s">
        <v>629</v>
      </c>
      <c r="J33" s="55" t="s">
        <v>74</v>
      </c>
      <c r="K33" s="56" t="s">
        <v>111</v>
      </c>
      <c r="L33" s="39">
        <v>800000.0</v>
      </c>
    </row>
    <row r="34" ht="20.25" customHeight="1">
      <c r="A34" s="29" t="s">
        <v>314</v>
      </c>
      <c r="B34" s="4" t="s">
        <v>315</v>
      </c>
      <c r="C34" s="4" t="s">
        <v>674</v>
      </c>
      <c r="D34" s="31">
        <v>0.0</v>
      </c>
      <c r="E34" s="31">
        <v>0.0</v>
      </c>
      <c r="F34" s="31">
        <v>0.0</v>
      </c>
      <c r="G34" s="40" t="s">
        <v>316</v>
      </c>
      <c r="H34" s="35" t="s">
        <v>317</v>
      </c>
      <c r="I34" s="83" t="s">
        <v>631</v>
      </c>
      <c r="J34" s="55" t="s">
        <v>74</v>
      </c>
      <c r="K34" s="56" t="s">
        <v>111</v>
      </c>
      <c r="L34" s="39">
        <v>400000.0</v>
      </c>
    </row>
    <row r="35" ht="24.0" customHeight="1">
      <c r="A35" s="29" t="s">
        <v>319</v>
      </c>
      <c r="B35" s="4" t="s">
        <v>320</v>
      </c>
      <c r="C35" s="4" t="s">
        <v>674</v>
      </c>
      <c r="D35" s="31">
        <v>1.0</v>
      </c>
      <c r="E35" s="31">
        <v>1.0</v>
      </c>
      <c r="F35" s="31">
        <v>1.0</v>
      </c>
      <c r="G35" s="40" t="s">
        <v>321</v>
      </c>
      <c r="H35" s="35" t="s">
        <v>322</v>
      </c>
      <c r="I35" s="83" t="s">
        <v>631</v>
      </c>
      <c r="J35" s="55" t="s">
        <v>74</v>
      </c>
      <c r="K35" s="39">
        <v>529000.0</v>
      </c>
      <c r="L35" s="39">
        <v>529000.0</v>
      </c>
    </row>
    <row r="36" ht="20.25" customHeight="1">
      <c r="A36" s="29" t="s">
        <v>324</v>
      </c>
      <c r="B36" s="4" t="s">
        <v>325</v>
      </c>
      <c r="C36" s="4" t="s">
        <v>674</v>
      </c>
      <c r="D36" s="31">
        <v>3.0</v>
      </c>
      <c r="E36" s="31">
        <v>2.0</v>
      </c>
      <c r="F36" s="31">
        <v>2.0</v>
      </c>
      <c r="G36" s="40" t="s">
        <v>327</v>
      </c>
      <c r="H36" s="35" t="s">
        <v>328</v>
      </c>
      <c r="I36" s="83" t="s">
        <v>632</v>
      </c>
      <c r="J36" s="55" t="s">
        <v>74</v>
      </c>
      <c r="K36" s="56" t="s">
        <v>111</v>
      </c>
      <c r="L36" s="39">
        <v>650000.0</v>
      </c>
    </row>
    <row r="37" ht="20.25" customHeight="1">
      <c r="A37" s="29" t="s">
        <v>330</v>
      </c>
      <c r="B37" s="4" t="s">
        <v>332</v>
      </c>
      <c r="C37" s="4" t="s">
        <v>674</v>
      </c>
      <c r="D37" s="31">
        <v>2.0</v>
      </c>
      <c r="E37" s="31">
        <v>1.0</v>
      </c>
      <c r="F37" s="31">
        <v>1.0</v>
      </c>
      <c r="G37" s="40" t="s">
        <v>334</v>
      </c>
      <c r="H37" s="35" t="s">
        <v>338</v>
      </c>
      <c r="I37" s="82" t="s">
        <v>633</v>
      </c>
      <c r="J37" s="55" t="s">
        <v>74</v>
      </c>
      <c r="K37" s="56" t="s">
        <v>111</v>
      </c>
      <c r="L37" s="39">
        <v>550000.0</v>
      </c>
    </row>
    <row r="38" ht="18.75" customHeight="1">
      <c r="A38" s="29" t="s">
        <v>340</v>
      </c>
      <c r="B38" s="4" t="s">
        <v>341</v>
      </c>
      <c r="C38" s="4" t="s">
        <v>674</v>
      </c>
      <c r="D38" s="31">
        <v>3.0</v>
      </c>
      <c r="E38" s="31">
        <v>1.0</v>
      </c>
      <c r="F38" s="31">
        <v>1.0</v>
      </c>
      <c r="G38" s="40" t="s">
        <v>342</v>
      </c>
      <c r="H38" s="35" t="s">
        <v>343</v>
      </c>
      <c r="I38" s="83" t="s">
        <v>634</v>
      </c>
      <c r="J38" s="55" t="s">
        <v>74</v>
      </c>
      <c r="K38" s="56" t="s">
        <v>111</v>
      </c>
      <c r="L38" s="39">
        <v>600000.0</v>
      </c>
    </row>
    <row r="39" ht="18.75" customHeight="1">
      <c r="A39" s="29" t="s">
        <v>345</v>
      </c>
      <c r="B39" s="4" t="s">
        <v>346</v>
      </c>
      <c r="C39" s="4" t="s">
        <v>674</v>
      </c>
      <c r="D39" s="31">
        <v>3.0</v>
      </c>
      <c r="E39" s="31">
        <v>2.0</v>
      </c>
      <c r="F39" s="31">
        <v>2.0</v>
      </c>
      <c r="G39" s="40" t="s">
        <v>348</v>
      </c>
      <c r="H39" s="35" t="s">
        <v>349</v>
      </c>
      <c r="I39" s="82" t="s">
        <v>633</v>
      </c>
      <c r="J39" s="55" t="s">
        <v>350</v>
      </c>
      <c r="K39" s="33" t="s">
        <v>351</v>
      </c>
      <c r="L39" s="39">
        <v>600000.0</v>
      </c>
    </row>
    <row r="40" ht="18.75" customHeight="1">
      <c r="A40" s="29" t="s">
        <v>353</v>
      </c>
      <c r="B40" s="4" t="s">
        <v>354</v>
      </c>
      <c r="C40" s="4" t="s">
        <v>674</v>
      </c>
      <c r="D40" s="31">
        <v>3.0</v>
      </c>
      <c r="E40" s="31">
        <v>2.0</v>
      </c>
      <c r="F40" s="31">
        <v>2.0</v>
      </c>
      <c r="G40" s="40" t="s">
        <v>355</v>
      </c>
      <c r="H40" s="35" t="s">
        <v>356</v>
      </c>
      <c r="I40" s="82" t="s">
        <v>638</v>
      </c>
      <c r="J40" s="55" t="s">
        <v>74</v>
      </c>
      <c r="K40" s="56" t="s">
        <v>111</v>
      </c>
      <c r="L40" s="39">
        <v>950000.0</v>
      </c>
    </row>
    <row r="41" ht="19.5" customHeight="1">
      <c r="A41" s="29" t="s">
        <v>358</v>
      </c>
      <c r="B41" s="4" t="s">
        <v>359</v>
      </c>
      <c r="C41" s="4" t="s">
        <v>674</v>
      </c>
      <c r="D41" s="31">
        <v>2.0</v>
      </c>
      <c r="E41" s="31">
        <v>1.0</v>
      </c>
      <c r="F41" s="31">
        <v>1.0</v>
      </c>
      <c r="G41" s="69" t="s">
        <v>361</v>
      </c>
      <c r="H41" s="35" t="s">
        <v>362</v>
      </c>
      <c r="I41" s="82" t="s">
        <v>638</v>
      </c>
      <c r="J41" s="55" t="s">
        <v>74</v>
      </c>
      <c r="K41" s="56" t="s">
        <v>111</v>
      </c>
      <c r="L41" s="39">
        <v>400000.0</v>
      </c>
    </row>
    <row r="42" ht="16.5" customHeight="1">
      <c r="A42" s="29" t="s">
        <v>368</v>
      </c>
      <c r="B42" s="4" t="s">
        <v>369</v>
      </c>
      <c r="C42" s="4" t="s">
        <v>674</v>
      </c>
      <c r="D42" s="31">
        <v>2.0</v>
      </c>
      <c r="E42" s="31">
        <v>2.0</v>
      </c>
      <c r="F42" s="31">
        <v>2.0</v>
      </c>
      <c r="G42" s="40" t="s">
        <v>371</v>
      </c>
      <c r="H42" s="35" t="s">
        <v>372</v>
      </c>
      <c r="I42" s="82" t="s">
        <v>642</v>
      </c>
      <c r="J42" s="55" t="s">
        <v>74</v>
      </c>
      <c r="K42" s="56" t="s">
        <v>111</v>
      </c>
      <c r="L42" s="39">
        <v>475000.0</v>
      </c>
    </row>
    <row r="43" ht="17.25" customHeight="1">
      <c r="A43" s="29" t="s">
        <v>375</v>
      </c>
      <c r="B43" s="4" t="s">
        <v>376</v>
      </c>
      <c r="C43" s="4" t="s">
        <v>674</v>
      </c>
      <c r="D43" s="31">
        <v>1.0</v>
      </c>
      <c r="E43" s="31">
        <v>1.0</v>
      </c>
      <c r="F43" s="31">
        <v>1.0</v>
      </c>
      <c r="G43" s="40" t="s">
        <v>378</v>
      </c>
      <c r="H43" s="35" t="s">
        <v>379</v>
      </c>
      <c r="I43" s="82" t="s">
        <v>642</v>
      </c>
      <c r="J43" s="38" t="s">
        <v>350</v>
      </c>
      <c r="K43" s="33" t="s">
        <v>351</v>
      </c>
      <c r="L43" s="39">
        <v>350000.0</v>
      </c>
    </row>
    <row r="44" ht="24.75" customHeight="1">
      <c r="A44" s="29" t="s">
        <v>385</v>
      </c>
      <c r="B44" s="4" t="s">
        <v>386</v>
      </c>
      <c r="C44" s="4" t="s">
        <v>674</v>
      </c>
      <c r="D44" s="31">
        <v>3.0</v>
      </c>
      <c r="E44" s="31">
        <v>2.0</v>
      </c>
      <c r="F44" s="31">
        <v>2.0</v>
      </c>
      <c r="G44" s="40" t="s">
        <v>388</v>
      </c>
      <c r="H44" s="35" t="s">
        <v>390</v>
      </c>
      <c r="I44" s="82" t="s">
        <v>643</v>
      </c>
      <c r="J44" s="38" t="s">
        <v>57</v>
      </c>
      <c r="K44" s="56" t="s">
        <v>391</v>
      </c>
      <c r="L44" s="39">
        <v>700000.0</v>
      </c>
    </row>
    <row r="45" ht="24.0" customHeight="1">
      <c r="A45" s="29" t="s">
        <v>393</v>
      </c>
      <c r="B45" s="4" t="s">
        <v>394</v>
      </c>
      <c r="C45" s="4" t="s">
        <v>674</v>
      </c>
      <c r="D45" s="31">
        <v>4.0</v>
      </c>
      <c r="E45" s="31">
        <v>2.0</v>
      </c>
      <c r="F45" s="31">
        <v>5.0</v>
      </c>
      <c r="G45" s="40" t="s">
        <v>342</v>
      </c>
      <c r="H45" s="35" t="s">
        <v>397</v>
      </c>
      <c r="I45" s="82" t="s">
        <v>643</v>
      </c>
      <c r="J45" s="38" t="s">
        <v>57</v>
      </c>
      <c r="K45" s="56" t="s">
        <v>391</v>
      </c>
      <c r="L45" s="39">
        <v>700000.0</v>
      </c>
    </row>
    <row r="46" ht="21.75" customHeight="1">
      <c r="A46" s="29" t="s">
        <v>404</v>
      </c>
      <c r="B46" s="4" t="s">
        <v>405</v>
      </c>
      <c r="C46" s="4" t="s">
        <v>674</v>
      </c>
      <c r="D46" s="31">
        <v>0.0</v>
      </c>
      <c r="E46" s="31">
        <v>0.0</v>
      </c>
      <c r="F46" s="31">
        <v>0.0</v>
      </c>
      <c r="G46" s="63"/>
      <c r="H46" s="35" t="s">
        <v>406</v>
      </c>
      <c r="I46" s="82" t="s">
        <v>646</v>
      </c>
      <c r="J46" s="38" t="s">
        <v>57</v>
      </c>
      <c r="K46" s="56" t="s">
        <v>391</v>
      </c>
      <c r="L46" s="39">
        <v>450000.0</v>
      </c>
    </row>
    <row r="47" ht="22.5" customHeight="1">
      <c r="A47" s="29" t="s">
        <v>408</v>
      </c>
      <c r="B47" s="4" t="s">
        <v>310</v>
      </c>
      <c r="C47" s="4" t="s">
        <v>674</v>
      </c>
      <c r="D47" s="31">
        <v>3.0</v>
      </c>
      <c r="E47" s="31">
        <v>2.0</v>
      </c>
      <c r="F47" s="31">
        <v>2.0</v>
      </c>
      <c r="G47" s="40" t="s">
        <v>409</v>
      </c>
      <c r="H47" s="35" t="s">
        <v>410</v>
      </c>
      <c r="I47" s="82" t="s">
        <v>649</v>
      </c>
      <c r="J47" s="55" t="s">
        <v>74</v>
      </c>
      <c r="K47" s="56" t="s">
        <v>111</v>
      </c>
      <c r="L47" s="39">
        <v>750000.0</v>
      </c>
    </row>
    <row r="48" ht="23.25" customHeight="1">
      <c r="A48" s="29" t="s">
        <v>411</v>
      </c>
      <c r="B48" s="4" t="s">
        <v>412</v>
      </c>
      <c r="C48" s="4" t="s">
        <v>674</v>
      </c>
      <c r="D48" s="31">
        <v>3.0</v>
      </c>
      <c r="E48" s="31">
        <v>2.0</v>
      </c>
      <c r="F48" s="31">
        <v>2.0</v>
      </c>
      <c r="G48" s="40" t="s">
        <v>413</v>
      </c>
      <c r="H48" s="35" t="s">
        <v>414</v>
      </c>
      <c r="I48" s="82" t="s">
        <v>650</v>
      </c>
      <c r="J48" s="55" t="s">
        <v>74</v>
      </c>
      <c r="K48" s="56" t="s">
        <v>111</v>
      </c>
      <c r="L48" s="39">
        <v>850000.0</v>
      </c>
    </row>
    <row r="49" ht="21.0" customHeight="1">
      <c r="A49" s="29" t="s">
        <v>418</v>
      </c>
      <c r="B49" s="4" t="s">
        <v>420</v>
      </c>
      <c r="C49" s="4" t="s">
        <v>674</v>
      </c>
      <c r="D49" s="31">
        <v>1.0</v>
      </c>
      <c r="E49" s="31">
        <v>1.0</v>
      </c>
      <c r="F49" s="31">
        <v>1.0</v>
      </c>
      <c r="G49" s="40" t="s">
        <v>428</v>
      </c>
      <c r="H49" s="35" t="s">
        <v>429</v>
      </c>
      <c r="I49" s="82" t="s">
        <v>650</v>
      </c>
      <c r="J49" s="38" t="s">
        <v>57</v>
      </c>
      <c r="K49" s="56" t="s">
        <v>391</v>
      </c>
      <c r="L49" s="39">
        <v>250000.0</v>
      </c>
    </row>
    <row r="50" ht="21.75" customHeight="1">
      <c r="A50" s="29" t="s">
        <v>431</v>
      </c>
      <c r="B50" s="4" t="s">
        <v>432</v>
      </c>
      <c r="C50" s="4" t="s">
        <v>674</v>
      </c>
      <c r="D50" s="31">
        <v>4.0</v>
      </c>
      <c r="E50" s="31">
        <v>1.0</v>
      </c>
      <c r="F50" s="31">
        <v>2.0</v>
      </c>
      <c r="G50" s="40" t="s">
        <v>434</v>
      </c>
      <c r="H50" s="71" t="s">
        <v>435</v>
      </c>
      <c r="I50" s="83" t="s">
        <v>651</v>
      </c>
      <c r="J50" s="38" t="s">
        <v>74</v>
      </c>
      <c r="K50" s="39" t="s">
        <v>111</v>
      </c>
      <c r="L50" s="39">
        <v>600000.0</v>
      </c>
    </row>
    <row r="51" ht="23.25" customHeight="1">
      <c r="A51" s="29" t="s">
        <v>437</v>
      </c>
      <c r="B51" s="4" t="s">
        <v>438</v>
      </c>
      <c r="C51" s="4" t="s">
        <v>674</v>
      </c>
      <c r="D51" s="31">
        <v>2.0</v>
      </c>
      <c r="E51" s="31">
        <v>2.0</v>
      </c>
      <c r="F51" s="31">
        <v>1.0</v>
      </c>
      <c r="G51" s="40" t="s">
        <v>439</v>
      </c>
      <c r="H51" s="71" t="s">
        <v>440</v>
      </c>
      <c r="I51" s="83" t="s">
        <v>653</v>
      </c>
      <c r="J51" s="38" t="s">
        <v>74</v>
      </c>
      <c r="K51" s="39" t="s">
        <v>111</v>
      </c>
      <c r="L51" s="39">
        <v>450000.0</v>
      </c>
    </row>
    <row r="52" ht="21.0" customHeight="1">
      <c r="A52" s="29" t="s">
        <v>442</v>
      </c>
      <c r="B52" s="4" t="s">
        <v>443</v>
      </c>
      <c r="C52" s="4" t="s">
        <v>674</v>
      </c>
      <c r="D52" s="31">
        <v>2.0</v>
      </c>
      <c r="E52" s="31">
        <v>1.0</v>
      </c>
      <c r="F52" s="31">
        <v>3.0</v>
      </c>
      <c r="G52" s="33" t="s">
        <v>445</v>
      </c>
      <c r="H52" s="71" t="s">
        <v>446</v>
      </c>
      <c r="I52" s="83" t="s">
        <v>653</v>
      </c>
      <c r="J52" s="38" t="s">
        <v>350</v>
      </c>
      <c r="K52" s="33" t="s">
        <v>351</v>
      </c>
      <c r="L52" s="39">
        <v>550000.0</v>
      </c>
    </row>
    <row r="53" ht="25.5" customHeight="1">
      <c r="A53" s="29" t="s">
        <v>448</v>
      </c>
      <c r="B53" s="4" t="s">
        <v>449</v>
      </c>
      <c r="C53" s="4" t="s">
        <v>674</v>
      </c>
      <c r="D53" s="31">
        <v>4.0</v>
      </c>
      <c r="E53" s="31">
        <v>1.0</v>
      </c>
      <c r="F53" s="31">
        <v>2.0</v>
      </c>
      <c r="G53" s="33" t="s">
        <v>450</v>
      </c>
      <c r="H53" s="71" t="s">
        <v>451</v>
      </c>
      <c r="I53" s="83" t="s">
        <v>653</v>
      </c>
      <c r="J53" s="38" t="s">
        <v>74</v>
      </c>
      <c r="K53" s="39" t="s">
        <v>111</v>
      </c>
      <c r="L53" s="39">
        <v>650000.0</v>
      </c>
    </row>
    <row r="54" ht="22.5" customHeight="1">
      <c r="A54" s="72" t="s">
        <v>454</v>
      </c>
      <c r="B54" s="4" t="s">
        <v>459</v>
      </c>
      <c r="C54" s="4" t="s">
        <v>674</v>
      </c>
      <c r="D54" s="73">
        <v>3.0</v>
      </c>
      <c r="E54" s="73">
        <v>1.0</v>
      </c>
      <c r="F54" s="73">
        <v>1.0</v>
      </c>
      <c r="G54" s="74" t="s">
        <v>461</v>
      </c>
      <c r="H54" s="75" t="s">
        <v>462</v>
      </c>
      <c r="I54" s="88" t="s">
        <v>653</v>
      </c>
      <c r="J54" s="38" t="s">
        <v>74</v>
      </c>
      <c r="K54" s="39" t="s">
        <v>111</v>
      </c>
      <c r="L54" s="77">
        <v>600000.0</v>
      </c>
    </row>
    <row r="55" ht="22.5" customHeight="1">
      <c r="A55" s="72" t="s">
        <v>464</v>
      </c>
      <c r="B55" s="4" t="s">
        <v>465</v>
      </c>
      <c r="C55" s="4" t="s">
        <v>674</v>
      </c>
      <c r="D55" s="73">
        <v>4.0</v>
      </c>
      <c r="E55" s="73">
        <v>3.0</v>
      </c>
      <c r="F55" s="73">
        <v>2.0</v>
      </c>
      <c r="G55" s="74" t="s">
        <v>467</v>
      </c>
      <c r="H55" s="75" t="s">
        <v>468</v>
      </c>
      <c r="I55" s="88" t="s">
        <v>657</v>
      </c>
      <c r="J55" s="38" t="s">
        <v>74</v>
      </c>
      <c r="K55" s="39" t="s">
        <v>111</v>
      </c>
      <c r="L55" s="77">
        <v>800000.0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94" t="s">
        <v>36</v>
      </c>
      <c r="B1" s="35" t="s">
        <v>38</v>
      </c>
      <c r="C1" s="35" t="s">
        <v>39</v>
      </c>
      <c r="D1" s="97" t="s">
        <v>6</v>
      </c>
      <c r="E1" s="97" t="s">
        <v>7</v>
      </c>
      <c r="F1" s="97" t="s">
        <v>8</v>
      </c>
      <c r="G1" s="97" t="s">
        <v>25</v>
      </c>
      <c r="H1" s="97" t="s">
        <v>40</v>
      </c>
      <c r="I1" s="98" t="s">
        <v>10</v>
      </c>
      <c r="J1" s="98" t="s">
        <v>41</v>
      </c>
      <c r="K1" s="100" t="s">
        <v>42</v>
      </c>
      <c r="L1" s="100" t="s">
        <v>43</v>
      </c>
    </row>
    <row r="2">
      <c r="A2" s="29" t="s">
        <v>299</v>
      </c>
      <c r="B2" s="4" t="s">
        <v>743</v>
      </c>
      <c r="C2" s="4" t="s">
        <v>744</v>
      </c>
      <c r="D2" s="31">
        <v>0.0</v>
      </c>
      <c r="E2" s="31">
        <v>0.0</v>
      </c>
      <c r="F2" s="31">
        <v>0.0</v>
      </c>
      <c r="G2" s="63" t="s">
        <v>302</v>
      </c>
      <c r="H2" s="35" t="s">
        <v>303</v>
      </c>
      <c r="I2" s="82" t="s">
        <v>624</v>
      </c>
      <c r="J2" s="38" t="s">
        <v>580</v>
      </c>
      <c r="K2" s="56" t="s">
        <v>111</v>
      </c>
      <c r="L2" s="39">
        <v>6000000.0</v>
      </c>
    </row>
  </sheetData>
  <drawing r:id="rId1"/>
</worksheet>
</file>