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Copy" sheetId="1" r:id="rId3"/>
    <sheet state="visible" name="Working" sheetId="2" r:id="rId4"/>
    <sheet state="visible" name="Emails" sheetId="3" r:id="rId5"/>
    <sheet state="visible" name="standardised" sheetId="4" r:id="rId6"/>
    <sheet state="visible" name="final" sheetId="5" r:id="rId7"/>
    <sheet state="visible" name="to_production-prep" sheetId="6" r:id="rId8"/>
    <sheet state="visible" name="under_contract" sheetId="7" r:id="rId9"/>
    <sheet state="visible" name="under_contract_staging" sheetId="8" r:id="rId10"/>
    <sheet state="visible" name="to_production" sheetId="9" r:id="rId11"/>
    <sheet state="visible" name="to_staging" sheetId="10" r:id="rId12"/>
    <sheet state="visible" name="single_test" sheetId="11" r:id="rId13"/>
    <sheet state="visible" name="new_test" sheetId="12" r:id="rId14"/>
  </sheets>
  <definedNames/>
  <calcPr/>
</workbook>
</file>

<file path=xl/sharedStrings.xml><?xml version="1.0" encoding="utf-8"?>
<sst xmlns="http://schemas.openxmlformats.org/spreadsheetml/2006/main" count="3475" uniqueCount="939">
  <si>
    <t>Agent Name</t>
  </si>
  <si>
    <t>Agent Email</t>
  </si>
  <si>
    <t>Primary Agent</t>
  </si>
  <si>
    <t>Address</t>
  </si>
  <si>
    <t>Secondary Agent</t>
  </si>
  <si>
    <t>Primary</t>
  </si>
  <si>
    <t>Bed</t>
  </si>
  <si>
    <t>Bath</t>
  </si>
  <si>
    <t>Car</t>
  </si>
  <si>
    <t>m2</t>
  </si>
  <si>
    <t>Listed date</t>
  </si>
  <si>
    <t>Sale type</t>
  </si>
  <si>
    <t>Price Guide (search Price)</t>
  </si>
  <si>
    <t>Price Displayed (Y or N)</t>
  </si>
  <si>
    <t>Secondary</t>
  </si>
  <si>
    <t>Vendor 1 First Name</t>
  </si>
  <si>
    <t>Vendor 2 First Name</t>
  </si>
  <si>
    <t>Phone Number 1</t>
  </si>
  <si>
    <t>Phone Number 2</t>
  </si>
  <si>
    <t>Email Address</t>
  </si>
  <si>
    <t>Dwelling type</t>
  </si>
  <si>
    <t>Signboard</t>
  </si>
  <si>
    <t>Brochures</t>
  </si>
  <si>
    <t>RH signboard</t>
  </si>
  <si>
    <t>RH brochure</t>
  </si>
  <si>
    <t>Heading</t>
  </si>
  <si>
    <t>COPY</t>
  </si>
  <si>
    <t>{"firstName":"Neil &amp; Jeanette","lastName":"Singleton","mobileNumber":"0412 414 095","phoneNumber":null,"email":"reachneilandjeanette@gmail.com"}</t>
  </si>
  <si>
    <t>Contact</t>
  </si>
  <si>
    <t>e.g. 8 Wonga Road Cremorne NSW 2090</t>
  </si>
  <si>
    <t>PT</t>
  </si>
  <si>
    <t>Michael Coombs + Adrian Bridges</t>
  </si>
  <si>
    <t>{"firstName":</t>
  </si>
  <si>
    <t>{"primaryAgent": ""}</t>
  </si>
  <si>
    <t>Mark Diamond</t>
  </si>
  <si>
    <t>mark.diamond@avnu.com.au</t>
  </si>
  <si>
    <t>3/51 Oxford Street, Hamilton</t>
  </si>
  <si>
    <t>"Address"</t>
  </si>
  <si>
    <t>"Contacts":</t>
  </si>
  <si>
    <t>"Agent":</t>
  </si>
  <si>
    <t>Copy</t>
  </si>
  <si>
    <t>{"id":"EiszLzUxIE94Zm9yZCBTdHJlZXQsIEhhbWlsdG9uIFFMRCwgQXVzdHJhbGlhIjASLgoUChIJ5fLa1AJZkWsRkTORzVqjAhMQMyoUChIJ1VSGNANZkWsR2R23vi6vF6k","fullAddress":"3/51 Oxford Street, Hamilton QLD, Australia","address1":"3/51 Oxford Street","location":{"lat":-27.4332416,"lon":153.07393160000004},"unitNumber":"Unit 3","addressLow":"51","streetName":"Oxford Street","suburb":"Hamilton","locality":"Brisbane City","state":"QLD","country":"Australia","countryCode":"AU","postcode":"4007"}</t>
  </si>
  <si>
    <t>Authority</t>
  </si>
  <si>
    <t>Rex Advertise As</t>
  </si>
  <si>
    <t>Rex Match As</t>
  </si>
  <si>
    <t>13/06/2019</t>
  </si>
  <si>
    <t>{"firstName":"Nicholas","lastName":"Papoutsis","mobile":"0427 012 345","phone":"0449 252 049", "email":"nikpapoutsis@gmail.com"}</t>
  </si>
  <si>
    <t>{"primaryAgent":"steven.gow@avnu.com.au"}</t>
  </si>
  <si>
    <t>Early To Mid $600,000's</t>
  </si>
  <si>
    <t>Y</t>
  </si>
  <si>
    <t>Steven Gow</t>
  </si>
  <si>
    <t>Nicholas Papoutsis</t>
  </si>
  <si>
    <t>Rita Papoutsis</t>
  </si>
  <si>
    <t>0427 012 345</t>
  </si>
  <si>
    <t>nikpapoutsis@gmail.com, ritapapoutsis@gmail.com</t>
  </si>
  <si>
    <t>Low maintenance living in a prestige suburb.</t>
  </si>
  <si>
    <t xml:space="preserve">Why you’ll love it
Enjoying a wonderful setting close to cafes, restaurants and the river, this stylish townhouse presents buyers with a flawless layout and vibrant lifestyle. Located within a private complex of 4 and boasting a sophisticated design, this town home will impress with its spacious floor plan and outdoor entertaining space.
Key features
- Free-flowing lounge and dining
- Low maintenance tiles, sliding glass doors 
- Modern kitchen, gas cooktop, stone benchtops
- Powder room, separate laundry
- Three bedrooms with built in robes
- Master with walk-in robe, ensuite and balcony
- Ducted air conditioning throughout
- Alfresco courtyard flowing off lounge and dining 
- Located next to Hamilton State School
- Moments to cafes, restaurants and transport
Best suited for
Those who enjoy entertaining all year round in a picturesque position, living moments from transport and shops.
</t>
  </si>
  <si>
    <t>exclusive</t>
  </si>
  <si>
    <t>Dylan Dunn</t>
  </si>
  <si>
    <t>dylan.dunn@avnu.com.au</t>
  </si>
  <si>
    <t>84 Kennington Road, Camp Hill</t>
  </si>
  <si>
    <t>{"id":"ChIJp9mZzelbkWsR3CM8fZoL5GA","fullAddress":"84 Kennington Road, Camp Hill QLD, Australia","address1":"84 Kennington Road","location":{"lat":-27.4901747,"lon":153.08611010000004},"addressLow":"84","streetName":"Kennington Road","suburb":"Camp Hill","locality":"Brisbane City","state":"QLD","country":"Australia","countryCode":"AU","postcode":"4152"}</t>
  </si>
  <si>
    <t>[{"firstName":"Nicholas","lastName":"Papoutsis","mobile":"0427 012 345","phone":"0449 252 049", "email":"nikpapoutsis@gmail.com"},{"firstName":"Rita","lastName":"Papoutsis", "email":"ritapapoutsis@gmail.com"}]</t>
  </si>
  <si>
    <t>{"firstName":"Jeff","lastName":"Stewart","mobile":"0412 925 049","phone":"", "email":"landjstewart@optusnet.com.au"}</t>
  </si>
  <si>
    <t>Endless potential with dual-street frontage on 400sqm block.</t>
  </si>
  <si>
    <t>By Neg.</t>
  </si>
  <si>
    <t>Jeff Stewart</t>
  </si>
  <si>
    <t>Lynnlea Stewart</t>
  </si>
  <si>
    <t>steven.gow@avnu.com.au</t>
  </si>
  <si>
    <t>0412 925 049</t>
  </si>
  <si>
    <t>landjstewart@optusnet.com.au</t>
  </si>
  <si>
    <t xml:space="preserve">Why you’ll love it
An exceptional opportunity to build your dream home, this vacant site across 400sqm is ready and waiting to be transformed. Positioned within coveted Camp Hill and boasting dual street frontage to Kennington Road and Arrowsmith Street, this level block allows you to build a spectacular home with plenty of room for a backyard or in-ground pool.
Key features
- Level block
- Dual street frontage
- Plenty of room for backyard or in-ground pool
- Short walk to schools
- Buses and transport close by
- Local shops, cafes and restaurants nearby
- Westfield Carindale short five-minute drive
Best suited for
Investors, renovators and those wanting to create their dream homes with endless possibilities. 
</t>
  </si>
  <si>
    <t>Eve Andrews</t>
  </si>
  <si>
    <t>sale_by_negotiation</t>
  </si>
  <si>
    <t>eve.andrews@avnu.com.au</t>
  </si>
  <si>
    <t>51 Moore Street, Morningside</t>
  </si>
  <si>
    <t>[{"firstName":"Jeff","lastName":"Stewart","mobile":"0412 925 049","phone":"", "email":"landjstewart@optusnet.com.au"},{"firstName":"Lynnlea","lastName":"Stewart", "email":""}]</t>
  </si>
  <si>
    <t>{"id":"ChIJldVcWGNZkWsRUiIuoYo25ns","fullAddress":"51 Moore Street, Morningside QLD, Australia","address1":"51 Moore Street","location":{"lat":-27.4687418,"lon":153.0744049},"addressLow":"51","streetName":"Moore Street","suburb":"Morningside","locality":"Brisbane City","state":"QLD","country":"Australia","countryCode":"AU","postcode":"4170"}</t>
  </si>
  <si>
    <t>{"firstName":"Thomas","lastName":"Tolley","mobile":"0477 435 412","phone":"", "email":"tom@underresistance.com"}</t>
  </si>
  <si>
    <t>{"primaryAgent":"louise.barton@avnu.com.au"}</t>
  </si>
  <si>
    <t>Isa Kural</t>
  </si>
  <si>
    <t>isa.kural@avnu.com.au</t>
  </si>
  <si>
    <t>Louise Barton</t>
  </si>
  <si>
    <t>louise.barton@avnu.com.au</t>
  </si>
  <si>
    <t>Spacious family home with multi-zone living.</t>
  </si>
  <si>
    <t>Jaan Kural</t>
  </si>
  <si>
    <t>jaan.kural@avnu.com.au</t>
  </si>
  <si>
    <t>Tanya Douglas</t>
  </si>
  <si>
    <t>tanya.douglas@avnu.com.au</t>
  </si>
  <si>
    <t xml:space="preserve">Why you’ll love it 
With stunning architecture and timeless looks, you will fall in love with this home and the fantastic lifestyle that it provides. Located in the leafy suburb of Morningside just 5 kilometres from the Brisbane CBD, you will appreciate the peaceful location and the quality. A short stroll to shops, restaurants and Oxford Street boutique shopping. Commuting is a dream with numerous bus stops and the train nearby.
Key features
•        Newly renovated, dual living option
•        4 large bedrooms plus study
•        Master with ensuite, walk in robe
•        Expansive rear deck, low-maintenance landscaping
•        Modern kitchen, stone benchtops, SMEG gas cooker
•        Beautiful high ceilings, separate living areas
•        Self-contained living downstairs with kitchenette
•        Lockable wine cellar, air-conditioning throughout
•        Side access for boat, trailer or caravan
•        Quiet street, peaceful location, close to transport 
Best suited for
The location advantages of this wonderful home make it the ideal place to raise a young family, with prestigious schools including Morningside State School, Saints Peter and Paul's School and Norman Park State School all close by.
</t>
  </si>
  <si>
    <t>21/05/2019</t>
  </si>
  <si>
    <t>Offers Over $995,000</t>
  </si>
  <si>
    <t>Thomas Tolley</t>
  </si>
  <si>
    <t>[{"firstName":"Thomas","lastName":"Tolley","mobile":"0477 435 412","phone":"", "email":"tom@underresistance.com"}]</t>
  </si>
  <si>
    <t>{"id":"ChIJ4T9ubJxZkWsRvwoYs5eggDY","fullAddress":"47 Shore Crescent, Bulimba QLD, Australia","address1":"47 Shore Crescent","location":{"lat":-27.455654,"lon":153.0570037},"addressLow":"47","streetName":"Shore Crescent","suburb":"Bulimba","locality":"Brisbane City","state":"QLD","country":"Australia","countryCode":"AU","postcode":"4171"}</t>
  </si>
  <si>
    <t>{"firstName":"Grant","lastName":"Iddon","mobile":"0408 946 682","phone":"", "email":"iddongj@iinet.net.au"}</t>
  </si>
  <si>
    <t>{"primaryAgent":"louise.barton@avnu.com.au","secondaryAgent":"tanya.douglas@avnu.com.au"}</t>
  </si>
  <si>
    <t>0477 435 412</t>
  </si>
  <si>
    <t>Modern entertainer 300m to Oxford Street.</t>
  </si>
  <si>
    <t xml:space="preserve">Why you’ll love it
A rare opportunity to purchase a home that requires nothing more than moving in and putting your feet up. Boasting a sparkling in ground salt water pool and beautifully located in an extremely quiet, private location, this home boasts clean lines and liveability.
Key features
•        Low maintenance landscaping, fully fenced
•        North-east entertaining area
•        Solar heated salt water pool
•        High square-set ceilings, ducted air-conditioning
•        Smeg appliances, stone benchtops throughout
•        Separate living areas, new carpet installed
•        Master bedroom with ensuite and walk-in robe
•        3km to CBD, 300m to Oxford Street shops
•        Easy commuting via bus, ferry or citycat
Best suited for
Young families, investors or anyone who wants to be surrounded by other architecturally designed homes that are all of a similar age and quality.
</t>
  </si>
  <si>
    <t>tom@underresistance.com</t>
  </si>
  <si>
    <t>By Negotiation</t>
  </si>
  <si>
    <t>47 Shore Crescent, Bulimba</t>
  </si>
  <si>
    <t>Dominic Parker</t>
  </si>
  <si>
    <t>[{"firstName":"Grant","lastName":"Iddon","mobile":"0408 946 682","phone":"", "email":"iddongj@iinet.net.au"},{"firstName":"Karen","lastName":"Iddon", "email":""}]</t>
  </si>
  <si>
    <t>dominic.parker@avnu.com.au</t>
  </si>
  <si>
    <t>{"id":"ChIJtXcLditakWsRXptUpLUscMw","fullAddress":"63 Moreton Street, Norman Park QLD, Australia","address1":"63 Moreton Street","location":{"lat":-27.4751838,"lon":153.05898160000004},"addressLow":"63","streetName":"Moreton Street","suburb":"Norman Park","locality":"Brisbane City","state":"QLD","country":"Australia","countryCode":"AU","postcode":"4170"}</t>
  </si>
  <si>
    <t>Karen Chappell</t>
  </si>
  <si>
    <t>{"firstName":"Scottco Pty Ltd ATF Scott Family Trust","lastName":"","mobile":"0418 777 635","phone":"", "email":"scottfamilytrustaus@gmail.com"}</t>
  </si>
  <si>
    <t>George Trovas</t>
  </si>
  <si>
    <t>{"primaryAgent":"karen.chappell@avnu.com.au","secondaryAgent":"george.trovas@avnu.com.au"}</t>
  </si>
  <si>
    <t>karen.chappell@avnu.com.au</t>
  </si>
  <si>
    <t>george.trovas@avnu.com.au</t>
  </si>
  <si>
    <t>Wide leafy street surrounded by parks, close to cafes and restaurants.</t>
  </si>
  <si>
    <t xml:space="preserve">Why you’ll love it 
Immaculately kept and presenting as new' the property has been maintained to a high standard across two levels, with the indoor-outdoor living spaces generously proportioned. This unique home has been designed and built as two separate dwellings, each level has its own living amenities, outdoor entertaining and parking.
Key features
•        Four bedrooms, all with built-in robes
•        Split system air-conditioning
•        Granite kitchens, dishwashers, modern appliances
•        Polished timber floors, sliding glass doors to timber decks
•        Single garage with additional car port, off-street parking
•        Access to landscaped, fully fenced backyard from both levels
•        Separate electricity meters
•        4km to Brisbane CBD
•        Wide leafy street surrounded by parks
•        Short walk to cafes, restaurants and schools
Best suited for 
Perfect for the savvy investor or for a growing family living arrangement.
</t>
  </si>
  <si>
    <t>[{"firstName":"Scottco Pty Ltd ATF Scott Family Trust","lastName":"","mobile":"0418 777 635","phone":"", "email":"scottfamilytrustaus@gmail.com"}]</t>
  </si>
  <si>
    <t>{"id":"ChIJdzpB-6NLkWsRh2X2lSQzKU8","fullAddress":"6 Buttler Street, Bellbird Park QLD, Australia","address1":"6 Buttler Street","location":{"lat":-27.6332347,"lon":152.8798441},"addressLow":"6","streetName":"Buttler Street","suburb":"Bellbird Park","locality":"City of Ipswich","state":"QLD","country":"Australia","countryCode":"AU","postcode":"4300"}</t>
  </si>
  <si>
    <t>Alex Donnan</t>
  </si>
  <si>
    <t>{"firstName":"Jared","lastName":"Candlin","mobile":"0422 755 600","phone":"", "email":""}</t>
  </si>
  <si>
    <t>alex.donnan@avnu.com.au</t>
  </si>
  <si>
    <t>{"primaryAgent":"jared.candlin@avnu.com.au"}</t>
  </si>
  <si>
    <t>Jared Candlin</t>
  </si>
  <si>
    <t>jared.candlin@avnu.com.au</t>
  </si>
  <si>
    <t>Large 700sqm block with updated interiors.</t>
  </si>
  <si>
    <t xml:space="preserve">Why you’ll love it 
This four-bedroom home has recently had a generous makeover with an updated kitchen, new bathroom, new carpet and new paint throughout. It has also been reappointed and new air-conditioner and dishwasher. 
Key features
•        Renovated kitchen, new dishwasher
•        Separate living/dining areas
•        Newly painted with new carpet
•        Separate laundry with powder room
•        Expansive outdoor entertaining area
•        NBN capabilities available
•        Large 700sqm block
•        Double carport
•        Current tenancy in place, will vacate for owner occupier
•        Walking distance to schools and shops
Best suited for 
Perfect for investors or growing families.
</t>
  </si>
  <si>
    <t>[{"firstName":"Jared","lastName":"Candlin","mobile":"0422 755 600","phone":"", "email":""}]</t>
  </si>
  <si>
    <t>{"id":"ChIJQeY5O-xakWsRBOuouMNYqVQ","fullAddress":"51 Salkeld Street, Tarragindi QLD, Australia","address1":"51 Salkeld Street","location":{"lat":-27.5254235,"lon":153.04338840000003},"addressLow":"51","streetName":"Salkeld Street","suburb":"Tarragindi","locality":"Brisbane City","state":"QLD","country":"Australia","countryCode":"AU","postcode":"4121"}</t>
  </si>
  <si>
    <t>{"firstName":"Christina","lastName":"Habchi","mobile":"0412 088 598","phone":"", "email":"christinah004@gmail.com"}</t>
  </si>
  <si>
    <t>{"primaryAgent":"mark.diamond@avnu.com.au"}</t>
  </si>
  <si>
    <t>Traditional flare meets contemporary class.</t>
  </si>
  <si>
    <t xml:space="preserve">Why you’ll love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Key features
•        Spacious open plan living, dining and alfresco
•        Contemporary kitchen, stainless steel appliances
•        Breakfast bar, sleek cabinetry
•        Wrap-around deck, in-built barbeque and bar fridge
•        Private landscaped gardens, salt water pool
•        Designer bathrooms, floor to ceiling tiles
•        4 large bedrooms, master with ensuite and walk-in robe
•        Combination of timber flooring, high ceilings
•        Double garage with additional storage cupboards
•        CBD in just minutes, close to schools and transport
Best suited for 
It is sure to become an ideal location for hosting parties or simply enjoying the exclusivity that this home affords.
</t>
  </si>
  <si>
    <t>Offers Over $1,350,000</t>
  </si>
  <si>
    <t>[{"firstName":"Christina","lastName":"Habchi","mobile":"0412 088 598","phone":"", "email":"christinah004@gmail.com"}]</t>
  </si>
  <si>
    <t>{"id":"ChIJm6-4Yp9ZkWsRN-_iv_vGJpQ","fullAddress":"46 Princess Street, Bulimba QLD, Australia","address1":"46 Princess Street","location":{"lat":-27.4489507,"lon":153.05811029999995},"addressLow":"46","streetName":"Princess Street","suburb":"Bulimba","locality":"Brisbane City","state":"QLD","country":"Australia","countryCode":"AU","postcode":"4171"}</t>
  </si>
  <si>
    <t>{"firstName":"Louis","lastName":"Guy","mobile":"0412 094 779","phone":"", "email":"louisfguy@gmail.com"}</t>
  </si>
  <si>
    <t>{"primaryAgent":"tanya.douglas@avnu.com.au","secondaryAgent":"karen.chappell@avnu.com.au"}</t>
  </si>
  <si>
    <t>Luxury and lifestyle in the heart of Bulimba.</t>
  </si>
  <si>
    <t xml:space="preserve">Why you’ll love it 
Situated in the heart of the river precinct. This home features open plan living, kitchen and dining, flowing seamlessly through to the expansive entertainment area, private yard and sparkling in-ground pool, it's both practical and stylish. The clever floor plan and superior finishes make the perfect venue for hosting parties and large gatherings with family and friends all year round.
Key features
•        American oak flooring, high ceilings
•        Open plan living downstairs, large lounge upstairs
•        Miele appliances, marble bench tops
•        Large deck, landscaped gardens, inground pool
•        Bedrooms with built-ins, master with ensuite and balcony
•        Multiple private outdoor areas 
•        Ducted air-conditioning, ceiling fans throughout
•        Large separate laundry, custom cabinetry
•        Double car garage plus storage
•        Close proximity to cafes, restaurants and shopping
Best suited for 
Young families, large families and investors 
</t>
  </si>
  <si>
    <t>[{"firstName":"Louis","lastName":"Guy","mobile":"0412 094 779","phone":"", "email":"louisfguy@gmail.com"},{"firstName":"Jasjot","lastName":"Hayer", "email":"jasjothayer@gmail.com"}]</t>
  </si>
  <si>
    <t>{"id":"EjM0Ny85MDIgTG9nYW4gUm9hZCwgSG9sbGFuZCBQYXJrIFdlc3QgUUxELCBBdXN0cmFsaWEiMRIvChQKEglnq_d5A1uRaxHh1zPMWqMCExCGByoUChIJ16B34jlbkWsRMZDfFyMw9UQ","fullAddress":"47/902 Logan Road, Holland Park West QLD, Australia","address1":"47/902 Logan Road","location":{"lat":-27.5174725,"lon":153.05969849999997},"unitNumber":"47","addressLow":"902","streetName":"Logan Road","suburb":"Holland Park West","locality":"Brisbane City","state":"QLD","country":"Australia","countryCode":"AU","postcode":"4121"}</t>
  </si>
  <si>
    <t>{"firstName":"Hyunmin","lastName":"Kim","mobile":"0410 744 887","phone":"", "email":"becarefor@hotmail.com"}</t>
  </si>
  <si>
    <t>{"primaryAgent":"isa.kural@avnu.com.au","secondaryAgent":"zoe.hinton@avnu.com.au"}</t>
  </si>
  <si>
    <t>Carefree living in the heart of Holland Park West.</t>
  </si>
  <si>
    <t>16/10/2018</t>
  </si>
  <si>
    <t xml:space="preserve">Why you’ll love it 
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Key features
•        Carpeted bedrooms, main bathrooms nearby
•        Master with ensuite and walk-in robe
•        Sleek kitchen with custom cabinetry
•        Open plan living flows to entertaining deck
•        Air-conditioning throughout, ceiling fans
•        Intercom private access to building
•        Communal rooftop fitted with barbeque
•        Car space with stoage cage
•        7km to Brisbane CBD, buses nearby
•        Local cafes, restaurants and schools nearby
Best suited for 
Young professionals and downsizers
</t>
  </si>
  <si>
    <t>Buyers In The Mid $400,000</t>
  </si>
  <si>
    <t>N</t>
  </si>
  <si>
    <t>[{"firstName":"Hyunmin","lastName":"Kim","mobile":"0410 744 887","phone":"", "email":"becarefor@hotmail.com"},{"firstName":"Nayoung","lastName":"Park", "email":""}]</t>
  </si>
  <si>
    <t>{"id":"ChIJF0dwQRlbkWsRO6rc7fBx9rM","fullAddress":"92 Middleton Street, Mount Gravatt QLD, Australia","address1":"92 Middleton Street","location":{"lat":-27.533311,"lon":153.06880539999997},"addressLow":"92","streetName":"Middleton Street","suburb":"Mount Gravatt","locality":"Brisbane City","state":"QLD","country":"Australia","countryCode":"AU","postcode":"4122"}</t>
  </si>
  <si>
    <t>{"firstName":"PFT Constructions Pty Ltd","lastName":"","mobile":"0422 876 171","phone":"", "email":"mo@pacific-group.com.au"}</t>
  </si>
  <si>
    <t>Brand new townhouse in inner-urban convenient location.</t>
  </si>
  <si>
    <t xml:space="preserve">Why you’ll love it 
Modern elegance and low-maintenance highlight the key attributes of this impressive brand new, two-level townhouse delivering a lifestyle of absolute quality and unbeatable inner-urban convenience with low annual body corporate fees.
Key features
•        Lavish natural daylight townhouse
•        Spacious open plan living, separate dining
•        Additional separate upper living area
•        Master with walk-in robe and ensuite
•        Security features, fly screens, air-conditioning
•        Fully fenced, landscaped yard
•        Secure car parking, additional off-street parking
•        Moments from shopping precincts, schools and parks
•        Transport a close walk by 
</t>
  </si>
  <si>
    <t>Offers Over $550,000</t>
  </si>
  <si>
    <t>[{"firstName":"PFT Constructions Pty Ltd","lastName":"","mobile":"0422 876 171","phone":"", "email":"mo@pacific-group.com.au"}]</t>
  </si>
  <si>
    <t xml:space="preserve">{"id":"ChIJ61TyvQtbkWsRQ5vw9u27x0E","fullAddress":"432 Nursery Road, Holland Park QLD, Australia","address1":"432 Nursery Road","location":{"lat":-27.5228688,"lon":153.08144059999995},"addressLow":"432","streetName":"Nursery Road","suburb":"Holland Park","locality":"Brisbane City","state":"QLD","country":"Australia","countryCode":"AU","postcode":"4121"}
</t>
  </si>
  <si>
    <t>{"firstName":"Matthew","lastName":"Sciacca","mobile":"0401 572 946","phone":"", "email":"matthew.sciacca@uqconnect.edu.au"}</t>
  </si>
  <si>
    <t>{"primaryAgent":"jaan.kural@avnu.com.au","secondaryAgent":"isa.kural@avnu.com.au"}</t>
  </si>
  <si>
    <t xml:space="preserve">The perfect starter in private leafy position. </t>
  </si>
  <si>
    <t>Grant Iddon</t>
  </si>
  <si>
    <t>Karen Iddon</t>
  </si>
  <si>
    <t>0408 946 682</t>
  </si>
  <si>
    <t>iddongj@iinet.net.au</t>
  </si>
  <si>
    <t xml:space="preserve">Why you’ll love it 
Situated in the leafy, sought-after suburb of Holland Park, this lovingly maintained home is perfect for growing families or investors, offering endless options. Upon entry you are greeted by polished floorboards and open plan living space. One of the many attractions of this property is its lush backyard set across a 607m2 block with an inviting space to sit down and relax in the sunshine.
Key features
•        Polished floorboards, open plan living
•        Spacious kitchen, perfect for entertaining
•        Three spacious bedrooms, two with built-ins
•        Backyard with deck and alfresco terrace
•        Huge backyard potential for a pool 
•        Garage for one car space, off-street parking
•        Easy transport options nearby
•        Local cafes and shops walking distance
Best suited for 
Young families, investors
</t>
  </si>
  <si>
    <t>[{"firstName":"Matthew","lastName":"Sciacca","mobile":"0401 572 946","phone":"", "email":"matthew.sciacca@uqconnect.edu.au"},{"firstName":"Jodie","lastName":"Sciacca", "email":""}]</t>
  </si>
  <si>
    <t>{"id":"ChIJ2SQnGyVakWsRB11Jzj1OOB0","fullAddress":"35 Laidlaw Parade, East Brisbane QLD, Australia","address1":"35 Laidlaw Parade","location":{"lat":-27.4772799,"lon":153.04766610000001},"addressLow":"35","streetName":"Laidlaw Parade","suburb":"East Brisbane","locality":"Brisbane City","state":"QLD","country":"Australia","countryCode":"AU","postcode":"4169"}</t>
  </si>
  <si>
    <t>{"firstName":"James","lastName":"Stephanos","mobile":"0416 974 482","phone":"", "email":"stephanosj@fastmail.fm"}</t>
  </si>
  <si>
    <t>{"primaryAgent":"george.trovas@avnu.com.au"}</t>
  </si>
  <si>
    <t>Immaculate waterfront living with 180 degree views.</t>
  </si>
  <si>
    <t xml:space="preserve">Why you’ll love it 
Immaculate five bedroom house set over four levels in Brisbane’s most exclusive inner city riverfront streets. 10 metre deep water private pontoon means Moreton Bay days out are at your whim.
Key features
•        Desirable north facing rear aspect
•        Luxury living over four levels
•        Short stroll to Mowbray Park and ferry
•        Kitchen equipped with European appliances
•        Balcony with 180 degree river/city views
•        Marble stairs to generous sized bedrooms upstairs
•        Main with ensuite, spa and private balcony
•        Entertainment area with pool, bar, firepit
•        Private cinema and wine cellar
•        Close to transport, cafes and shops
Best suited for 
larger families and investors 
</t>
  </si>
  <si>
    <t>63 Moreton Street, Norman Park</t>
  </si>
  <si>
    <t>[{"firstName":"James","lastName":"Stephanos","mobile":"0416 974 482","phone":"", "email":"stephanosj@fastmail.fm"},{"firstName":"Anna","lastName":"Stephanos", "email":""}]</t>
  </si>
  <si>
    <t>Kym Cross</t>
  </si>
  <si>
    <t>kym.cross@avnu.com.au</t>
  </si>
  <si>
    <t>{"id":"ChIJVyBay6RfkWsRmmOrpwqrivk","fullAddress":"85 Alkoomie Street, Wynnum QLD, Australia","address1":"85 Alkoomie Street","location":{"lat":-27.4353043,"lon":153.16774740000005},"addressLow":"85","streetName":"Alkoomie Street","suburb":"Wynnum","locality":"Brisbane City","state":"QLD","country":"Australia","countryCode":"AU","postcode":"4178"}</t>
  </si>
  <si>
    <t>{"firstName":"Greg","lastName":"Phoebus","mobile":"","phone":"", "email":""}</t>
  </si>
  <si>
    <t>{"primaryAgent":"shane.shaikh@avnu.com.au","secondaryAgent":"tanya.douglas@avnu.com.au"}</t>
  </si>
  <si>
    <t>Panoramic views from the city to the bay.</t>
  </si>
  <si>
    <t xml:space="preserve">Why you’ll love it 
Architecturally designed with expansive living and entertainment areas, this spectacular family home offers a commanding North/ East aspect with stunning City &amp; Bay views and an enviable lifestyle. The modern floorplan would suit all types of living arrangements with room enough for everyone to enjoy, the thoughtful design is perfect for both gatherings of grand proportions and simple daily life.
Key features
•        North/East aspect with city and bay views
•        Neutral colour scheme, timber flooring
•        Modern kitchen, stone benches, plantation shutters
•        European appliances, breakfast bar
•        Large timber deck at front and back
•        Master bed included walk in and ensuite
•        Large separate laundry with storage
•        Fully fenced yard, 10m lap pool
•        2 car accommodation with shed
•        Walking distance to shops, cafes, restaurants 
</t>
  </si>
  <si>
    <t>Urgent Sale</t>
  </si>
  <si>
    <t>[{"firstName":"Greg","lastName":"Phoebus","mobile":"","phone":"", "email":""},{"firstName":"Mary-Jane","lastName":"Thiessen", "email":""}]</t>
  </si>
  <si>
    <t>{"id":"EjA4LzQ5IE5vcnRoY2xpZmZlIFN0cmVldCwgTXVyYXJyaWUgUUxELCBBdXN0cmFsaWEiMBIuChQKEgkL2VA3TlmRaxEgFS_MWqMCExAxKhQKEgkrr-0uTlmRaxFl9XdcqwVlvg","fullAddress":"8/49 Northcliffe Street, Murarrie QLD, Australia","address1":"8/49 Northcliffe Street","location":{"lat":-27.4670679,"lon":153.10112119999997},"unitNumber":"8","addressLow":"49","streetName":"Northcliffe Street","suburb":"Murarrie","locality":"Brisbane City","state":"QLD","country":"Australia","countryCode":"AU","postcode":"4172"}</t>
  </si>
  <si>
    <t>{"firstName":"Mangov Custodian Pty Ltd","lastName":"","mobile":"02 6260 4994","phone":"", "email":""}</t>
  </si>
  <si>
    <t>Designer one bedroom apartment with separate study.</t>
  </si>
  <si>
    <t xml:space="preserve">Why you’ll love it 
Superbly positioned in a neighbourhood that is quickly gaining a reputation for being one of Brisbane's growth hot-spots. This designer style apartment is simply a must see for an astute buyer that is looking for a cosmopolitan lifestyle without an over-sized price tag. Offering lovely suburban parkland views without the fear of being interrupted or built out, you'll simply love the outlook that this gem will provide you with.
Key features
•        Open plan living/dining, air conditioning
•        Spacious balcony for year round entertaining
•        Large master with built-in robes
•        Contemporary kitchen, stone benchtops
•        Ravine Maison Oak, Grohe tapware
•        Delonghi stainless steel appliances
•        Wall to ceiling tiled bathroom
•        Security intercom, single garage
•        Short walk from Cannon Hill shopping centre
•        Easy access to public transport, bus and train
</t>
  </si>
  <si>
    <t>[{"firstName":"Mangov Custodian Pty Ltd","lastName":"","mobile":"02 6260 4994","phone":"", "email":""}]</t>
  </si>
  <si>
    <t>{"id":"Eio2LzExIFJpZGluZyBSb2FkLCBIYXd0aG9ybmUgUUxELCBBdXN0cmFsaWEiMBIuChQKEgnfRqqhf1mRaxERKy_MWqMCExALKhQKEgltIFsgeFmRaxHbcFaJI-cHLw","fullAddress":"6/11 Riding Road, Hawthorne QLD, Australia","address1":"6/11 Riding Road","location":{"lat":-27.4690034,"lon":153.06418439999993},"unitNumber":"6","addressLow":"11","streetName":"Riding Road","suburb":"Hawthorne","locality":"Brisbane City","state":"QLD","country":"Australia","countryCode":"AU","postcode":"4171"}</t>
  </si>
  <si>
    <t>{"firstName":"Matthew","lastName":"Vocale","mobile":"0423 034 978","phone":"", "email":"mvocale@gmail.com"}</t>
  </si>
  <si>
    <t>{"primaryAgent":"tanya.douglas@avnu.com.au"}</t>
  </si>
  <si>
    <t>Excellent investment in an exceptional location.</t>
  </si>
  <si>
    <t xml:space="preserve">Why you’ll love it 
This contemporary style unit is positioned privately in a modern block just off Riding Road in the ever- popular suburb of Hawthorne. The oversized tiled courtyard is perfect for all year round entertaining, the neutral colour scheme, sleek cabinetry and open plan design is a blank canvas to add personal touches to.
Key features
•         Spacious open plan living/entertaining
•        Modern kitchen, stainless steel appliances
•        Enormous entertaining area, private and peaceful
•        Two generous sized bedrooms with built-ins
•        Main bathroom with shower/bath and laundry
•        Air-conditioning and ceiling fans throughout
•        Remote control access to secure carpark
•        Intercom entry, security screens and blinds
Best suited for
Perfect for inner city professionals looking for a stress-free lifestyle in a highly sought-after pocket of Hawthorne, moments from Hawthorne Garage, shopping, cafes, cinemas and public transport options of Citycat, bus and train.
</t>
  </si>
  <si>
    <t>[{"firstName":"Matthew","lastName":"Vocale","mobile":"0423 034 978","phone":"", "email":"mvocale@gmail.com"}]</t>
  </si>
  <si>
    <t>{"id":"ChIJ61mQ3lJakWsRJFHFRYQ0Ejs","fullAddress":"14 Kanumbra Street, Coorparoo QLD, Australia","address1":"14 Kanumbra Street","location":{"lat":-27.5063654,"lon":153.06057729999998},"addressLow":"14","streetName":"Kanumbra Street","suburb":"Coorparoo","locality":"Brisbane City","state":"QLD","country":"Australia","countryCode":"AU","postcode":"4151"}</t>
  </si>
  <si>
    <t>{"firstName":"Luke","lastName":"Sorby","mobile":"0412 634 455","phone":"", "email":"lukes2005@gmail.com"}</t>
  </si>
  <si>
    <t>Prime position in quiet location.</t>
  </si>
  <si>
    <t xml:space="preserve">Why you’ll love it 
What more would you want than a superior quality home with quick and easy access to Brisbane CBD with all it's attractions including major events and festivals. The residence is conveniently located to all amenities including schools, hospitals, numerous shopping centers and cinema. This house has a wonderful setting comparable with any well-situated high-quality home.
Key features
•	Leafy surrounds offer a view from every window
•	Greenhouse effect patio, French doors
•	Cavity brick home, plastered interior walls
•	Artificial fireplace, double hung windows
•	Airconditioning, insulated ceiling and built-in cupboards
•	Elevated large 582sqm block
•	Set in quite and leafy street overlooking parks
•	Walking distance to cafes, restaurants and cinemas
•	Transport including bus and train are moments away
</t>
  </si>
  <si>
    <t>Offers Over $850,000</t>
  </si>
  <si>
    <t>[{"firstName":"Luke","lastName":"Sorby","mobile":"0412 634 455","phone":"", "email":"lukes2005@gmail.com"},{"firstName":"Cecily","lastName":"Sorby", "email":"celsie1952@gmail.com"}]</t>
  </si>
  <si>
    <t>{"id":"EiszLzMzIE11cmFycmllIFJvYWQsIE11cmFycmllIFFMRCwgQXVzdHJhbGlhIjASLgoUChIJK1xc8U5ZkWsRWzA_IWq6DIYQISoUChIJQ6Mhmk1ZkWsRuyS-npDkqDw","fullAddress":"3/33 Murarrie Road, Murarrie QLD, Australia","address1":"3/33 Murarrie Road","location":{"lat":-27.4714209,"lon":153.1136371},"addressLow":"333","streetName":"Murarrie Road","suburb":"Tingalpa","locality":"Brisbane City","state":"QLD","country":"Australia","countryCode":"AU","postcode":"4173"}</t>
  </si>
  <si>
    <t>{"firstName":"Pratap","lastName":"Family","mobile":"0433 386 127","phone":"", "email":"lakersio@optsunet.com.au"}</t>
  </si>
  <si>
    <t>Luxury apartment with high end finishes.</t>
  </si>
  <si>
    <t xml:space="preserve">Why you’ll love it 
This outstanding luxury development is set in the heart of the action surrounded by beautiful property and modern homes. Located in boutique block of 5, unique floorplan, contemporary high-end finishes, filled with light and breezes, the best on the market. 
Key features
•        Stone benchtops, breakfast bars
•        Open plan lounge, kitchen and dining
•        Timber staircases, lush carpet, luxury tiles
•        Three levels with banks of windows and louvres
•        Expansive entertaining areas and courtyard
•        5 generous bathrooms, master with ensuite
•        Main bathroom with shower and separate bathtub
•        Double garage with remote access and internal storage
•        Low maintenance landscaped gardens
•        Close to restaurants, cafes, schools and parks
</t>
  </si>
  <si>
    <t>[{"firstName":"Pratap","lastName":"Family","mobile":"0433 386 127","phone":"", "email":"lakersio@optsunet.com.au"},{"firstName":"Trust","lastName":"", "email":""}]</t>
  </si>
  <si>
    <t>{"id":"Eis2LzIgQmFycmFtdWwgU3RyZWV0LCBCdWxpbWJhIFFMRCwgQXVzdHJhbGlhIjASLgoUChIJAx3Po55ZkWsRXA877OWJpKsQAioUChIJI2Y7pJ5ZkWsRI9LF1duK6k8","fullAddress":"6/2 Barramul Street, Bulimba QLD, Australia","address1":"6/2 Barramul Street","location":{"lat":-27.454107,"lon":153.0575768},"unitNumber":"6","addressLow":"2","streetName":"Barramul Street","suburb":"Bulimba","locality":"Brisbane City","state":"QLD","country":"Australia","countryCode":"AU","postcode":"4171"}</t>
  </si>
  <si>
    <t>{"firstName":"Claire","lastName":"Hickey","mobile":"0422 307 979","phone":"", "email":"chickey_@hotmail.com"}</t>
  </si>
  <si>
    <t>Scottco Pty Ltd ATF Scott Family Trust</t>
  </si>
  <si>
    <t>Unique modern apartment in premium location.</t>
  </si>
  <si>
    <t xml:space="preserve">Why you’ll love it 
This stunning executive apartment is one of the best valued propositions in Bulimba, with a large entertainer's balcony and the benefits of living in this beautiful river side location
Key features
•	Expansive entertainer’s balcony
•	Modern kitchen, stainless steel appliances
•	Quality carpet, tiles and timber flooring
•	Ducted air-conditioning and fans
•	Floor to ceiling windows and doors
•	Plenty of natural light and breezes
•	Neutral colour palette and modern details
•	Prime river side location
•	Direct lift access to all levels
•	Walking distance to Oxford Street shops
</t>
  </si>
  <si>
    <t>[{"firstName":"Claire","lastName":"Hickey","mobile":"0422 307 979","phone":"", "email":"chickey_@hotmail.com"}]</t>
  </si>
  <si>
    <t>{"id":"Ei44LzEyIEVsd2VsbCBTdHJlZXQsIE1vcm5pbmdzaWRlIFFMRCwgQXVzdHJhbGlhIjASLgoUChIJBeMsV31ZkWsR8Mt_OjWIVxMQDCoUChIJ79NKn2JZkWsRQQf3DUACRHw","fullAddress":"8/12 Elwell Street, Morningside QLD, Australia","address1":"8/12 Elwell Street","location":{"lat":-27.4728836,"lon":153.07351849999998},"unitNumber":"Unit 8","addressLow":"12","streetName":"Elwell Street","suburb":"Morningside","locality":"Brisbane City","state":"QLD","country":"Australia","countryCode":"AU","postcode":"4170"}</t>
  </si>
  <si>
    <t>{"firstName":"David","lastName":"Cahill","mobile":"07 3822 8501","phone":"", "email":"davidj_cahill@yahoo.com.au"}</t>
  </si>
  <si>
    <t>{"primaryAgent":"jared.candlin@avnu.com.au}"</t>
  </si>
  <si>
    <t>House sized modern townhouse.</t>
  </si>
  <si>
    <t>0418 777 635</t>
  </si>
  <si>
    <t>scottfamilytrustaus@gmail.com</t>
  </si>
  <si>
    <t xml:space="preserve">Why you’ll love it 
This well specked oversized town-home is everything you could want. From the moment you walk through the doors you are greeted with an extremely large open plan living that flows seamlessly to the dining and outdoor entertainment area. Whether you are a young family, a first home buyer, a downsizer or an investor, this is really the pick of the bunch.
Key features
•	Large open plan living/dining area
•	Living flows to outdoor entertaining area
•	Timber floors, modern kitchen with storage
•	Three large bedrooms with ducted air-conditioning
•	Bathrooms are well maintained
•	Internal laundry and downstairs powder room
•	Elevated position to catch the breeze
•	Walking distance to Morningside train station
•	Walking distance to shopping precinct and schools
</t>
  </si>
  <si>
    <t>[{"firstName":"David","lastName":"Cahill","mobile":"07 3822 8501","phone":"", "email":"davidj_cahill@yahoo.com.au"}]</t>
  </si>
  <si>
    <t>{"id":"Ei4yLzMzIFJhd2xpbnNvbiBTdHJlZXQsIE11cmFycmllIFFMRCwgQXVzdHJhbGlhIjASLgoUChIJp-gJIFBZkWsRwRovzFqjAhMQISoUChIJr5GYNk5ZkWsR-S-ve47T19o","fullAddress":"2/33 Rawlinson Street, Murarrie QLD, Australia","address1":"2/33 Rawlinson Street","location":{"lat":-27.4681317,"lon":153.09909689999995},"unitNumber":"2","addressLow":"33","streetName":"Rawlinson Street","suburb":"Murarrie","locality":"Brisbane City","state":"QLD","country":"Australia","countryCode":"AU","postcode":"4172"}</t>
  </si>
  <si>
    <t>{"firstName":"Stewart","lastName":"Aitken","mobile":"","phone":"", "email":"kim.a.aitken@bigpond.com"}</t>
  </si>
  <si>
    <t>{"primaryAgent":"kym.cross@avnu.com.au}"</t>
  </si>
  <si>
    <t>Luxury three level townhouse.</t>
  </si>
  <si>
    <t xml:space="preserve">Why you’ll love it 
Boutique block of three, this property is a light-filled haven. The unique design lends itself to a wide variety of buyer needs with separation of living, three en-suited bedrooms, multiple outdoor spaces plus a study.
Key features
•	Quality finishes throughout
•	Extra large 190sqm of living
•	Quiet, leafy private location
•	Separate living with study
•	Gourmet kitchen with stone benchtops
•	Large fridge space, double sink
•	Air-conditioning fans through, crimsafe screens
•	King-sized with walk in, ensuite, private courtyard
•	Queen-sized rooms with walk-ins, adjoining bathroom
•	Short walk to cafes, restaurants and shops
</t>
  </si>
  <si>
    <t>6 Buttler Street, Bellbird Park</t>
  </si>
  <si>
    <t>[{"firstName":"Stewart","lastName":"Aitken","mobile":"","phone":"", "email":"kim.a.aitken@bigpond.com"},{"firstName":"Kim","lastName":"Aitken", "email":""}]</t>
  </si>
  <si>
    <t>{"id":"Ei4xNjEvOCBNdXNncmF2ZSBTdHJlZXQsIFdlc3QgRW5kIFFMRCwgQXVzdHJhbGlhIjASLgoUChIJTw2dmaNQkWsRcdMvzFqjAhMQCCoUChIJTw2dmaNQkWsRSoqrLpKxHks","fullAddress":"161/8 Musgrave Street, West End QLD, Australia","address1":"161/8 Musgrave Street","location":{"lat":-27.4773772,"lon":153.0063877},"unitNumber":"161","addressLow":"8","streetName":"Musgrave Street","suburb":"West End","locality":"Brisbane City","state":"QLD","country":"Australia","countryCode":"AU","postcode":"4101"}</t>
  </si>
  <si>
    <t>{"firstName":"Dharini","lastName":"Patel","mobile":"0407 767 500","phone":"", "email":"dharini@ganatra.id.au"}</t>
  </si>
  <si>
    <t>{"primaryAgent":"shane.shaikh@avnu.com.au}"</t>
  </si>
  <si>
    <t>Sixth floor apartment in the heart of West End with river views.</t>
  </si>
  <si>
    <t xml:space="preserve">Why you’ll love it 
 This generous sized one bedroom apartment offers breathtaking views of the river, stylish open plan living in the heart of West End. 
Key features
•        Generous sized bedroom with built ins
•        Open plan living
•        Stylish kitchen with stone benchtops
•        Kitchen equipped with stainless steel appliances
•        Breathtaking river views
•        Food markets within a 10-minute walk
•        Moments from Boundary Road precinct city cycle
•        Building facilities include pool, gym, bbq area
</t>
  </si>
  <si>
    <t>Offers Over $350,000</t>
  </si>
  <si>
    <t>[{"firstName":"Dharini","lastName":"Patel","mobile":"0407 767 500","phone":"", "email":"dharini@ganatra.id.au"}]</t>
  </si>
  <si>
    <t>{"id":"ChIJC6nsWgBGkWsR-fHoEXADLII","fullAddress":"4 Barrine Place, Parkinson QLD, Australia","address1":"4 Barrine Place","location":{"lat":-27.6374818,"lon":153.01708029999998},"addressLow":"4","streetName":"Barrine Place","suburb":"Parkinson","locality":"Brisbane City","state":"QLD","country":"Australia","countryCode":"AU","postcode":"4115"}</t>
  </si>
  <si>
    <t>{"firstName":"Sapan","lastName":"Shah","mobile":"","phone":"", "email":"sapan24@gmail.com"}</t>
  </si>
  <si>
    <t>Quality home in Stretton College catchment area.</t>
  </si>
  <si>
    <t xml:space="preserve">Why you’ll love it 
Nestled in a quiet street within walking distance to day care and bus facilities, young families will absolutely love the number of parks and walkways that surround the suburb. Set on a prestigious 474m2 block, with lots of backyard space, this property has lots of rooms for its occupants to spread out and enjoy the great outdoors.
Key features
•	Four good sized bedrooms, ensuite in master
•	Bedrooms all with built-ins and ceiling fans 
•	Open plan design looking onto front yard
•	Kitchen with gas stove, drinking purifier system
•	Sliding doors onto undercover outdoor area
•	Family sized bathroom, separate toilet
•	Separate laundry, double linen cupboards
•	Dual remote-control garages, solar hot water system 
•	NBN connection, bosh security system
•	Short drive to major shopping centres 
</t>
  </si>
  <si>
    <t>Offers Above $490,000</t>
  </si>
  <si>
    <t>[{"firstName":"Sapan","lastName":"Shah","mobile":"","phone":"", "email":"sapan24@gmail.com"},{"firstName":"Sejal","lastName":"Shah", "email":""}]</t>
  </si>
  <si>
    <t>{"id":"EiszOCBTbWVhdG9uIFN0cmVldCwgQ29vcnBhcm9vIFFMRCwgQXVzdHJhbGlhIjASLgoUChIJVTOrjlJakWsRBDQydh7XaXwQJioUChIJXylNiVJakWsRhiccI19Djys","fullAddress":"38 Smeaton Street, Coorparoo QLD, Australia","address1":"38 Smeaton Street","location":{"lat":-27.5050576,"lon":153.0595965},"addressLow":"38","streetName":"Smeaton Street","suburb":"Coorparoo","locality":"Brisbane City","state":"QLD","country":"Australia","countryCode":"AU","postcode":"4151"}</t>
  </si>
  <si>
    <t>{"firstName":"Stuart","lastName":"Moody","mobile":"0421 323 051","phone":"", "email":"smoody@k2private.com.au"}</t>
  </si>
  <si>
    <t>{"primaryAgent":"tanya.douglas@avnu.com.au}"</t>
  </si>
  <si>
    <t>Cleared land with city views in the heart of Coorparoo.</t>
  </si>
  <si>
    <t xml:space="preserve">Why you’ll love it 
Set in a prime location, surrounded luxury homes, this vacant site across 405m2 with great city views is an excellent opportunity to position yourself in heart of Coorparoo. Bring your architect and design team, build your dream home, it's up to you the options are simply endless.
Key features
•	Vacant site set over 405sqm
•	Great city views once built
•	Ideal for those wanting to build their dream home
•	Great street presence
•	Surrounded by amenities including transport, schools, CBD
</t>
  </si>
  <si>
    <t>[{"firstName":"Stuart","lastName":"Moody","mobile":"0421 323 051","phone":"", "email":"smoody@k2private.com.au"}]</t>
  </si>
  <si>
    <t>{"id":"ChIJd5ywX4JekWsRupBImX9P3iU","fullAddress":"30 Caladium Street, Wakerley QLD, Australia","address1":"30 Caladium Street","location":{"lat":-27.487654,"lon":153.14741070000002},"addressLow":"30","streetName":"Caladium Street","suburb":"Wakerley","locality":"Brisbane City","state":"QLD","country":"Australia","countryCode":"AU","postcode":"4154"}</t>
  </si>
  <si>
    <t>{"firstName":"Faiyaz","lastName":"Mohammed","mobile":"0420 700 401","phone":"", "email":"faiyazm365@outlook.com"}</t>
  </si>
  <si>
    <t>{"primaryAgent":"kym.cross@avnu.com.au","secondaryAgent":"shane.shaikh@avnu.com.au"}</t>
  </si>
  <si>
    <t>Idyllic family home perfect for the growing family.</t>
  </si>
  <si>
    <t xml:space="preserve">Why you’ll love it 
This low-set home is the epitome of easy living. Freshly painted and boasting all your requirements, it's ready for you to move straight in. With plenty of space spanning indoors and out its perfect for a growing family or hosting guests.
Key features
•        Central kitchen with gas stove, dishwasher
•        Amble storage throughout
•        Covered patio for all year entertaining
•        Air-conditioning throughout
•        Open plan living and dining
•        3 spacious bedrooms with built-ins
•        Master with walk-in robe and ensute
•        Baby nursery featured in master
•        Home security system available
</t>
  </si>
  <si>
    <t>Zoe Hinton</t>
  </si>
  <si>
    <t>zoe.hinton@avnu.com.au</t>
  </si>
  <si>
    <t>Offers Over $639,000</t>
  </si>
  <si>
    <t>[{"firstName":"Faiyaz","lastName":"Mohammed","mobile":"0420 700 401","phone":"", "email":"faiyazm365@outlook.com"}]</t>
  </si>
  <si>
    <t>{"id":"ChIJlWBw7uhgkWsRvm0Fil3TgKY","fullAddress":"19 Bayview Street, Wellington Point QLD, Australia","address1":"19 Bayview Street","location":{"lat":-27.4823809,"lon":153.23672970000007},"addressLow":"19","streetName":"Bayview Street","suburb":"Wellington Point","locality":"Redland City","state":"QLD","country":"Australia","countryCode":"AU","postcode":"4160"}</t>
  </si>
  <si>
    <t>{"firstName":"Stuart","lastName":"Jury","mobile":"0427 454 554","phone":"", "email":"stuart.jury@computershare.co.nz"}</t>
  </si>
  <si>
    <t>Tyla Brimblecombe</t>
  </si>
  <si>
    <t>tyla.brimblecombe@avnu.com.au</t>
  </si>
  <si>
    <t>Contemporary home with impressive bay views.</t>
  </si>
  <si>
    <t xml:space="preserve">Why you’ll love it 
Positioned in an enviable address, surrounded by luxury property, this modern contemporary designed home is immaculate throughout and waiting to be enjoyed. Sprawling over two levels, the impressive floorplan makes the most of oversized living spaces that maintain the perfect balance between indoor and outdoor living. 
Key features
•	Spacious bedrooms, main with ensuite and walk-ins
•	Large bedrooms to service the whole home with ease
•	Large living and dining with separate living downstairs
•	Inground pool and large timber entertaining deck
•	Modern kitchen, breakfast bar, stone benchtops
•	European kitchen appliances, butler’s pantry
•	Modern laundry with sleek cabinetry, separate linen cupboard
•	Air-conditioning throughout, double garage
•	Fully landscaped and secure 405sqm yard
•	Water views, close to boat ramp 
</t>
  </si>
  <si>
    <t>Offers Over $749,000</t>
  </si>
  <si>
    <t>[{"firstName":"Stuart","lastName":"Jury","mobile":"0427 454 554","phone":"", "email":"stuart.jury@computershare.co.nz"},{"firstName":"Sally","lastName":"Jury", "email":"saljury@bigpond.com"}]</t>
  </si>
  <si>
    <t>0422 755 600</t>
  </si>
  <si>
    <t>{"id":"EjAxNy81NCBMdWR3aWNrIFN0cmVldCwgQ2Fubm9uIEhpbGwgUUxELCBBdXN0cmFsaWEiMBIuChQKEgk39_FXWlmRaxFgOi_MWqMCExA2KhQKEglFO7woWlmRaxFMZyR_zHlhqw","fullAddress":"17/54 Ludwick Street, Cannon Hill QLD, Australia","address1":"17/54 Ludwick Street","location":{"lat":-27.470376,"lon":153.09499000000005},"unitNumber":"17","addressLow":"54","streetName":"Ludwick Street","suburb":"Cannon Hill","locality":"Brisbane City","state":"QLD","country":"Australia","countryCode":"AU","postcode":"4170"}</t>
  </si>
  <si>
    <t>{"firstName":"Therese","lastName":"Doyle","mobile":"0412 770 867","phone":"", "email":"tess_td@optusnet.com.au"}</t>
  </si>
  <si>
    <t>Modern apartment with wraparound verandah.</t>
  </si>
  <si>
    <t>This as new' apartment is located within a short walk to Cannon Hill Plaza and the bus way - ideal for shoppers and commuters. The building has a stylish exterior and low-maintenance gardens. It is located in a quiet cul de sac street and is north facing.
 Apartment 17 is light-filled with modern finishes and a neutral colour scheme. The large wrap around covered verandah is accessible from the main bedroom and the kitchen/living areas.
 The kitchen features striking tiles, stone bench tops, dishwasher, pantry and wall cabinetry. Both bathrooms feature stone bench tops and frameless shower screens.
 With:
 Secure parking
 Intercom access
 Dishwasher
 Fans
 Air conditioning
 This property is priced to sell. Owners have bought elsewhere and will look at all offers.</t>
  </si>
  <si>
    <t>[{"firstName":"Therese","lastName":"Doyle","mobile":"0412 770 867","phone":"", "email":"tess_td@optusnet.com.au"}]</t>
  </si>
  <si>
    <t>{"id":"EiwyMS8yIEJhcnJhbXVsIFN0cmVldCwgQnVsaW1iYSBRTEQsIEF1c3RyYWxpYSIwEi4KFAoSCQMdz6OeWZFrEVwPO-zliaSrEAIqFAoSCSNmO6SeWZFrESPSxdXbiupP","fullAddress":"21/2 Barramul Street, Bulimba QLD, Australia","address1":"21/2 Barramul Street","location":{"lat":-27.454107,"lon":153.0575768},"unitNumber":"21","addressLow":"2","streetName":"Barramul Street","suburb":"Bulimba","locality":"Brisbane City","state":"QLD","country":"Australia","countryCode":"AU","postcode":"4171"}</t>
  </si>
  <si>
    <t>{"firstName":"Natalie","lastName":"Butler","mobile":"0427 022 417","phone":"", "email":"n_butler11@hotmail.com"}</t>
  </si>
  <si>
    <t>{"primaryAgent":"louise.barton@avnu.com.au}"</t>
  </si>
  <si>
    <t>Stunning entertainers apartment in beautiful riverside location.</t>
  </si>
  <si>
    <t xml:space="preserve">Why you’ll love it 
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Key features
•        Expansive private balcony with disabled access
•        Stylish modern kitchen, stainless steel appliances
•        Ample cabinetry and storage in the kitchen
•        Two spacious rooms, each with ensuite
•        Shared balcony between both bedrooms
•        Quality carpet, tiles and timber flooring throughout
•        Ducted air-conditioning and fans 
•        Three toilets to service the apartment 
•        Walking distance to oxford street, buses, cafes and parks
</t>
  </si>
  <si>
    <t>[{"firstName":"Natalie","lastName":"Butler","mobile":"0427 022 417","phone":"", "email":"n_butler11@hotmail.com"}]</t>
  </si>
  <si>
    <t>{"id":"Eiw4LzQ5IEJpbHlhbmEgU3RyZWV0LCBCYWxtb3JhbCBRTEQsIEF1c3RyYWxpYSIwEi4KFAoSCUPw7Ah2WZFrEcAtps1aowITEDEqFAoSCfWdJCN2WZFrEWXU5PDyetjD","fullAddress":"8/49 Bilyana Street, Balmoral QLD, Australia","address1":"8/49 Bilyana Street","location":{"lat":-27.4572841,"lon":153.06279670000004},"unitNumber":"Unit 8","addressLow":"49","streetName":"Bilyana Street","suburb":"Balmoral","locality":"Brisbane City","state":"QLD","country":"Australia","countryCode":"AU","postcode":"4171"}</t>
  </si>
  <si>
    <t>{"firstName":"Deborah","lastName":"Greig","mobile":"0449 635 182","phone":"", "email":"debs_in_oz@hotmail.com"}</t>
  </si>
  <si>
    <t>{"primaryAgent":"tomas.mian@avnu.com.au","secondaryAgent":"tanya.douglas@avnu.com.au"}</t>
  </si>
  <si>
    <t>Spacious living in the heart of Balmoral.</t>
  </si>
  <si>
    <t xml:space="preserve">Why you’ll love it 
This apartment is the best in the block, set in an elevated position with banks of sliding doors and windows offering loads of light and breezes, an excellent floorplan for entertaining friends and family all year round. Spacious living areas flow seamlessly through to both the front and back undercover balconies with a private outlook and beautiful views.
Key features
•	Spacious open plan living with private outlook 
•	2 large balconies for all year round entertaining 
•	Modern kitchen, stone bench tops, breakfast bar
•	2 large bedrooms with built ins and direct balcony access
•	Air conditioning, ceiling fan, roller blinds
•	Quality fixtures and fittings throughout, ample storage
•	Secure intercom entry
•	Remote garage with additional storage room 
•	Excellent transport options including bus, train and citycat
•	Short walk to Oxford street, cafes and restaurants 
</t>
  </si>
  <si>
    <t>[{"firstName":"Deborah","lastName":"Greig","mobile":"0449 635 182","phone":"", "email":"debs_in_oz@hotmail.com"}]</t>
  </si>
  <si>
    <t>{"id":"ChIJ2WTjIeBakWsRNuIIX1ZXJWE","fullAddress":"2 Dakara Street, Holland Park West QLD, Australia","address1":"2 Dakara Street","location":{"lat":-27.5350135,"lon":153.0615242},"addressLow":"2","streetName":"Dakara Street","suburb":"Holland Park West","locality":"Brisbane City","state":"QLD","country":"Australia","countryCode":"AU","postcode":"4121"}</t>
  </si>
  <si>
    <t>{"firstName":"Frank","lastName":"Mizen","mobile":"0401 527 312","phone":"", "email":"frankmizen@primusonline.com.au"}</t>
  </si>
  <si>
    <t>{"primaryAgent":"roger.carr@avnu.com.au","secondaryAgent":"tyla.brimblecombe@avnu.com.au"}</t>
  </si>
  <si>
    <t>Highly sought after parcel of land.</t>
  </si>
  <si>
    <t>2 Dakara St is one of the last of it's kind in sought after Holland Park West, approx 8km from the Brisbane CBD. Part of this family friendly cul-de-sac estate boasts underground power and is surrounded by new or near new quality homes to hold your property value. Imagine your own brand home here finished to suit your taste and lifestyle. This is the last stage of the land release here so make sure you get in early and don't miss out! Conveniently positioned with easy access to the SE Freeway, Holland Park West Busway, SE Bikeway, Schools, Griffith University, parkland and one of the south side's largest shopping precincts, saving you precious time with modern lifestyle.</t>
  </si>
  <si>
    <t>[{"firstName":"Frank","lastName":"Mizen","mobile":"0401 527 312","phone":"", "email":"frankmizen@primusonline.com.au"},{"firstName":"Margaret","lastName":"Mizen", "email":""}]</t>
  </si>
  <si>
    <t>{"id":"ChIJoQ3T-EVvkWsRM-TwooCgJSk","fullAddress":"28 The Boulevard, Redland Bay QLD, Australia","address1":"28 The Boulevard","location":{"lat":-27.6254447,"lon":153.3094552},"addressLow":"28","streetName":"The Boulevard","suburb":"Redland Bay","locality":"Redland City","state":"QLD","country":"Australia","countryCode":"AU","postcode":"4165"}</t>
  </si>
  <si>
    <t>{"firstName":"Karl","lastName":"Frank","mobile":"","phone":"", "email":""}</t>
  </si>
  <si>
    <t>Bayside paradise on the boulevard.</t>
  </si>
  <si>
    <t>51 Salkeld Street, Tarragindi</t>
  </si>
  <si>
    <t>This stunning, architecturally designed waterfront mansion offers a priceless bayside lifestyle, basking in sunshine and tranquillity. Only the nearby sailboats interrupt the panoramic view of the sea merging with the blue sky.
 Residents of The Boulevard enjoy its anonymity and the untouched surrounding natural environment. They wake up to sunshine and birdsong from the adjacent bushland yet it's 39 km to Brisbane's CBD and less than an hour to the Gold Coast.
 Entering this home past the bespoke water feature at the entrance, one feels like they've entered a peaceful sanctuary.
 The home's ingenious design invites the sunshine, sea breezes and water views into the living spaces.
 The solid concrete and double-glazed home oozes a sense of quality and majesty - enhanced by the soaring central void which wraps around a feature rock wall, in both living levels.
 Generous open plan family rooms framed in glass capture gorgeous island vistas.
 Several vast indoor-outdoor living areas are achieved when bifold doors are retracted, merging lounge and casual dining spaces with patios or wide terraces and a boomerang shaped swimming pool.
 A rooftop deck of enormous proportions is the ideal crown for such a home. Relax in the gazebo while dinner is prepared in the outdoor kitchen. Large items are easily transferred to this rooftop by way of the private gantry crane.
 Below are three double-sized bedrooms with large ensuites, as well as an office and gymnasium (which could become the fourth and fifth bedroom if desired).
 The master retreat really does justice to a home of this quality - spacious and private with sweeping water views and a balcony, walk-in wardrobe, a spa-ensuite and a double shower. Inviting.
 Both living levels share a soaring central void.
 A modern, intelligently designed kitchen, fitted with Miele and Scholl appliances features a long breakfast bar and Caesarstone benchtops.
 Ducted air conditioning and a fully automated electronically controlled wiring system enables perfect adjustment of temperature, lighting, audio, entertainment and window furnishings.
 Also there is wireless broadband connectivity, textured pivot doors, double glazing, parquetry flooring and many more features that complement a home of this quality.
 A stunning oasis of peace, light and tranquillity, masterfully designed and constructed, set in a private natural setting on the waterfront.</t>
  </si>
  <si>
    <t>[{"firstName":"Karl","lastName":"Frank","mobile":"","phone":"", "email":""}]</t>
  </si>
  <si>
    <t>{"id":"ChIJg1ydaoRZkWsRHz6XrhOrGyo","fullAddress":"26 Scott Street, Hawthorne QLD, Australia","address1":"26 Scott Street","location":{"lat":-27.4629344,"lon":153.05456690000005},"addressLow":"26","streetName":"Scott Street","suburb":"Hawthorne","locality":"Brisbane City","state":"QLD","country":"Australia","countryCode":"AU","postcode":"4171"}</t>
  </si>
  <si>
    <t>{"primaryAgent":"michael.clarke@avnu.com.au}"</t>
  </si>
  <si>
    <t>Riverfront land in Hawthorne.</t>
  </si>
  <si>
    <t>This is the last opportunity to purchase a prime private riverfront holding in one of Brisbane's most coveted and exclusive suburbs.
 The property boasts an expansive 1022m2 of land in arguably the best aspects of the river, framing magnificent city views. Encompassing a massive 23.5 metre frontage of absolute riverfront with slipway and deep water jetty capable of mooring a 70ft boat to enjoy endless water vistas and direct access to Moreton &amp; Stradbroke Islands in beautiful Moreton Bay.
 Lifestyle is key with Gold Class Cinemas in Hawthorne's dining precinct, Hard Castle Park and the CityCat terminal. Bulimba's Oxford Street is just moments away with boutique shopping, restaurants and the CBD within just 4kms.
 Churchie, Lourdes Hill, Somerville House &amp; CHAC are all located nearby and serviced by regular transport options.</t>
  </si>
  <si>
    <t>{"id":"ChIJCRYOLIlakWsR06h6SJNrO3U","fullAddress":"22 Vallely Street, Annerley QLD, Australia","address1":"22 Vallely Street","location":{"lat":-27.5132286,"lon":153.0298831},"addressLow":"22","streetName":"Vallely Street","suburb":"Annerley","locality":"Brisbane City","state":"QLD","country":"Australia","countryCode":"AU","postcode":"4103"}</t>
  </si>
  <si>
    <t>{"firstName":"Matt","lastName":"Martin","mobile":"0415 376 374","phone":"", "email":"mattandsongul@gmail.com"}</t>
  </si>
  <si>
    <t>Family home with inner city convenience.</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</si>
  <si>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Open plan kitchen, living and dining
 French doors to rear deck &amp; private backyard
 Ceiling fans and air-conditioning in almost every room
 Gas cooking
 Full bathroom with over shower bath
 Private laundry
 508m2 private block with fully fenced yard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</si>
  <si>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[{"firstName":"Matt","lastName":"Martin","mobile":"0415 376 374","phone":"", "email":"mattandsongul@gmail.com"},{"firstName":"Songul","lastName":"Martin", "email":""}]</t>
  </si>
  <si>
    <t>{"id":"ChIJ46xj38pbkWsRCu5MokC2iF0","fullAddress":"33 Burke Street, Coorparoo QLD, Australia","address1":"33 Burke Street","location":{"lat":-27.4906626,"lon":153.06288949999998},"addressLow":"33","streetName":"Burke Street","suburb":"Coorparoo","locality":"Brisbane City","state":"QLD","country":"Australia","countryCode":"AU","postcode":"4151"}</t>
  </si>
  <si>
    <t>{"firstName":"Jonathan","lastName":"Leishman","mobile":"0456 100 740","phone":"", "email":"jrleishman@gmail.com"}</t>
  </si>
  <si>
    <t>Flawless renovation in unbeatable position.</t>
  </si>
  <si>
    <t>Located within Coorparoo Cottages, a new development featuring only 3 residences, this renovated home boasts an exceptional design and unbeatable position.
 Set behind a white picket fence and with a character-rich faade,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Gourmet kitchen featuring stone island bench with breakfast bar, soft close cabinetry + stainless steel appliances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</si>
  <si>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[{"firstName":"Jonathan","lastName":"Leishman","mobile":"0456 100 740","phone":"", "email":"jrleishman@gmail.com"}]</t>
  </si>
  <si>
    <t>{"id":"ChIJL3j8XkFbkWsRYZlz2vQ41QM","fullAddress":"180 Wishart Road, Upper Mount Gravatt QLD, Australia","address1":"180 Wishart Road","location":{"lat":-27.5468011,"lon":153.09109160000003},"addressLow":"180","streetName":"Wishart Road","suburb":"Upper Mount Gravatt","locality":"Brisbane City","state":"QLD","country":"Australia","countryCode":"AU","postcode":"4122"}</t>
  </si>
  <si>
    <t>{"firstName":"Waterloo Bay Investments Pty Ltd","lastName":"","mobile":"0412 802 719","phone":"", "email":"shonywood@gmail.com"}</t>
  </si>
  <si>
    <t>Vacant lot in highly sought after 'Golden Triangle'</t>
  </si>
  <si>
    <t>Imagine living in your brand new designer home in Upper Mount Gravatt within Brisbane's highly sought after "Golden Triangle" precinct, close to high quality schools, universities and shopping areas, this is truly an opportunity not to be missed!
 2x vacant lots available
 Lot 19 - 364sqm (9.051m frontage x 40.234m)
 Lot 20 - 364sqm (9.051m frontage x 40.234m)
 Backing onto parkland, the property is within 100 metres of a local shopping area and a few minutes' away from Mansfield State High School, Westfield Shopping Centre, Griffith University and QE2 Hospital, making it a choice location to live on the southside of Brisbane. Close to excellent public transport and road links, Mt Gravatt Reserve and Lookout, as well as Toohey Forest, it is no wonder that this up-and- coming area is highly sought after. Its attractiveness to people drawn from a variety of cultural backgrounds is testimony to its desirability to home owners and investors alike.
 To truly appreciate the uniqueness of this property, on the ground inspection is essential.
 But you must hurry - opportunity to secure your dream home site in this highly desirable area will not last long- Call Isa TODAY before another discerning snaps it up.</t>
  </si>
  <si>
    <t>Shane Shaikh</t>
  </si>
  <si>
    <t>[{"firstName":"Waterloo Bay Investments Pty Ltd","lastName":"","mobile":"0412 802 719","phone":"", "email":"shonywood@gmail.com"}]</t>
  </si>
  <si>
    <t>shane.shaikh@avnu.com.au</t>
  </si>
  <si>
    <t>{"id":"Eiw0OS80NiBBZGRpc29uIEF2ZW51ZSwgQnVsaW1iYSBRTEQsIEF1c3RyYWxpYSIwEi4KFAoSCdVn5d-bWZFrESwY41cyqrEPEC4qFAoSCUuNPGuZWZFrEbfAsTfnTYx8","fullAddress":"49/46 Addison Avenue, Bulimba QLD, Australia","address1":"49/46 Addison Avenue","location":{"lat":-27.4534047,"lon":153.05443390000005},"unitNumber":"49","addressLow":"46","streetName":"Addison Avenue","suburb":"Bulimba","locality":"Brisbane City","state":"QLD","country":"Australia","countryCode":"AU","postcode":"4171"}</t>
  </si>
  <si>
    <t>{"firstName":"Australia &amp; New Zealand Banking Group Limited As Mortgagee Sale Under Mortgage No 713858771","lastName":"","mobile":"","phone":"", "email":"Victoria.Zinghini@polgroup.com.au"}</t>
  </si>
  <si>
    <t>Offers Over $1.35M</t>
  </si>
  <si>
    <t>Outstanding top floor apartment ideal for year round entertaining.</t>
  </si>
  <si>
    <t>Christina Habchi</t>
  </si>
  <si>
    <t>If size, location and value for money are important to you then look no further than this immaculate, top floor apartment.
 The practical freeflowing floorplan is ideal for all year round entertaining, with large open plan living and an expansive deck overlooking the lush landscaped gardens in this brilliant riverside position. Large banks of sliding glass doors ensure loads of light and breezes while the elevated position offers complete privacy and an enviable lifestyle enjoyed by an elite few. The complex offers dual BBQ entertaining around the sparkling inground swimming pool and fully equipped gym.
 One quick viewing and a lazy drive around the suburb is sure to confirm your decision to reward yourself with all that's on offer here.
 Additional Property Features Include::
 Floor to Ceiling glass sliding doors to open up living area
 Modern stylish designed kitchen
 Stone top island bench overlooking the views and living areas
 Built-in wardrobes with floor to ceiling cupboards
 Generous bathroom with built in laundry
 Soaring high ceilings
 Large outdoor entertaining balcony
 Secure car park
 Located on 3 rd floor
 Spacious open plan living
 Neutral colour palette
 Quality fixtures and fittings
 Constructed to uncompromising standards
 Complex Features
 * Private Pool and entertaining area in center
 * Leisure facilities - 20 m pool, 2 x BBQ areas, fully equipped gym
 * Lift or stair access from all areas
 * Onsite Resident Manager
 Excellent location in the heart of Bulimba, walking distance to Oxford Street and it's plethora of shops, caf's, restaurants and entertaniment. Surrounded by parkland and convenient access to the Citycat and bus for a quick trip to the CBD.
 Bulimba is booming and it's easy to see why, take advantage of all this outstanding apartment has to offer, call today to view.</t>
  </si>
  <si>
    <t>0412 088 598</t>
  </si>
  <si>
    <t>christinah004@gmail.com</t>
  </si>
  <si>
    <t>[{"firstName":"Australia &amp; New Zealand Banking Group Limited As Mortgagee Sale Under Mortgage No 713858771","lastName":"","mobile":"","phone":"", "email":"Victoria.Zinghini@polgroup.com.au"}]</t>
  </si>
  <si>
    <t>{"id":"ChIJU7ANCDZZkWsRMUa5Ag3-sys","fullAddress":"4 Ballandean Street, Murarrie QLD, Australia","address1":"4 Ballandean Street","location":{"lat":-27.4575427,"lon":153.10302750000005},"addressLow":"4","streetName":"Ballandean Street","suburb":"Murarrie","locality":"Brisbane City","state":"QLD","country":"Australia","countryCode":"AU","postcode":"4172"}</t>
  </si>
  <si>
    <t>{"firstName":"Clive","lastName":"Roberts","mobile":"0429 636 502","phone":"", "email":"herdygirdy@gmail.com"}</t>
  </si>
  <si>
    <t>{"primaryAgent":"mark.diamond@avnu.com.au","secondaryAgent":"dylan.dunn@avnu.com.au"}</t>
  </si>
  <si>
    <t>Immaculate family home with dual living potential.</t>
  </si>
  <si>
    <t>Positioned at the tip of one of Murarrie's sought-after streets, this beautifully presented family home is sure to excite all buying types, including investors and growing families alike. The home's standout feature is the massive entertaining deck, with a North Westerly aspect to the Gateway Bridge and beyond. Capitalise on this excellent opportunity to simply move in with nothing to do, while banking on the future value of owning a large block in the ever-growing suburb of Murarrie.
 Recently renovated to provide multiple living and entertaining spaces, the home offers maximum liveability with a dual living aspect in the downstairs section of the house.
 The upper level features 3 generous sized bedrooms, 1 well appointed bathroom, a spacious living room and kitchen leading out to an expansive outdoor entertaining deck looking over the pool and backyard. Downstairs features a large Rumpus Room previously used as a bedroom with an Ensuite. A large multi purpose area will provide all the space a growing family will need with a kitchenette attached. To finish off you have a beautifully landscaped private garden surrounded by trees and an in-ground saltwater pool making for the perfect place to be with the family all year round.
 Features include:
 Expansive outdoor entertainment area including in-ground saltwater pool
 Stylish kitchen with ample storage and bench space
 3 generous sized bedrooms with built in robes
 Polished timber flooring, air conditioned living area &amp; multi purpose area
 Dual living potential downstairs with a rumpus room &amp; ensuite, multi-purpose area &amp; kitchenette.
 Beautifully landscaped &amp; private fully fenced backyard (pet friendly)
 Double carport &amp; 10,000 litre rainwater tank connected to house utilities
 Short walk to public transport, great schools and easy access to Gateway Motorway as well as Cannon Hill Shopping Centre
 Walk the kids to Murarrie State School or a short drive to Cannon Hill Anglican College.
 This massive dual level floor plan caters for all ages, providing a seamless blend between indoor and outdoor living. Opportunity knocks, so seize your chance to get into the Murarrie market at exceptional value and put your stamp on it. Call Mark or Dylan today to view!</t>
  </si>
  <si>
    <t>[{"firstName":"Clive","lastName":"Roberts","mobile":"0429 636 502","phone":"", "email":"herdygirdy@gmail.com"}]</t>
  </si>
  <si>
    <t>{"id":"ChIJbepiHRtbkWsRSJ6c3CnjfJg","fullAddress":"30 Miriam Street, Holland Park West QLD, Australia","address1":"30 Miriam Street","location":{"lat":-27.5293565,"lon":153.07068149999998},"addressLow":"30","streetName":"Miriam Street","suburb":"Holland Park West","locality":"Brisbane City","state":"QLD","country":"Australia","countryCode":"AU","postcode":"4121"}</t>
  </si>
  <si>
    <t>{"firstName":"Gerard","lastName":"Cullen","mobile":"","phone":"", "email":""}</t>
  </si>
  <si>
    <t>46 Princess Street, Bulimba</t>
  </si>
  <si>
    <t>Sought after original home in tightly held pocket.</t>
  </si>
  <si>
    <t>Attention first home buyers &amp; investors!!
 Holland Park West is one of Brisbane's most sought after and tightly held pockets, with easy access to Brisbane's CBD, a multitude of shopping, schools and lifestyle options right on your door step.
 This original cutie boasts solid bones with room to extend/renovate or detonate and build brand new. Would best suit first home buyers, Investors and developers.
 Upon first entering, you are greeted by a large lounge room, followed with a large master bedroom and additional bedroom which could also be used as a study/work room. With extra space for dining and second lounge this property has a lot more to offer than meets the eye.
 Use the existing kitchen as is or renovate into your dream kitchen suiting your needs. Having a carport for covered car park which could easily be turned into a lockable garage and extra storage.
 Location:
 Walking distance to Mt Gravatt big top shopping centre
 6 minute drive to Griffith University - Nathan Campus
 9 minutes to Westfield Garden City
 Catchment for Mt Gravatt State &amp; High School
 9 Kms to Brisbane CBD
 Close to M1 - Gaza road &amp; M3
 Walking distance to Holland Park GoodLife gym
 This property is positioned in a quiet street in a very sought-after location waiting for its new owners. The potential with this property is endless and wont last at this price!!</t>
  </si>
  <si>
    <t>[{"firstName":"Gerard","lastName":"Cullen","mobile":"","phone":"", "email":""}]</t>
  </si>
  <si>
    <t>{"id":"ChIJM0NN4ElZkWsRfodFpkLpkAU","fullAddress":"16 Pikedale Street, Murarrie QLD, Australia","address1":"16 Pikedale Street","location":{"lat":-27.4580426,"lon":153.1017653},"addressLow":"16","streetName":"Pikedale Street","suburb":"Murarrie","locality":"Brisbane City","state":"QLD","country":"Australia","countryCode":"AU","postcode":"4172"}</t>
  </si>
  <si>
    <t>{"firstName":"Victoria","lastName":"O'Callaghan","mobile":"","phone":"", "email":""}</t>
  </si>
  <si>
    <t>Immaculate family home.</t>
  </si>
  <si>
    <t>Being offer to the market for the first time in 36 years this immaculate family home is the perfect place to raise a family, with nothing to do but move in and enjoy.
 Set in an elevated position with a private leafy outlook, the large deck is made for all year round entertaining, the open plan living area and rumpus rooms offer space for the growing family to get away and relax in style.
 The current owner is relocating to be closer to the grandchildren, one quick inspection is sure to confirm your decision to reward yourself with all that's on offer here.
 Features Include ::
 Expansive timber entertainer's deck
 Spacious open plan living area
 Tidy kitchen with loads of cupboard and bench space, the hub of the home
 3 spacious bedrooms with built in wardrobes
 1 family bathroom with separate water closet
 Internal laundry and loads of storage
 Air conditioning, modern tiles, fresh paint and carpet throughout
 Set on an elevated 547m2 block
 Excellent location, surrounded by all amenities, a quick drive to Westfield Shopping Centre Carindale, Cannon Hill Shopping centre, Oxford Street, park at the end of the street, walking distance to Murarrie State School and Childcare facilities. Transport options of bus and train are a quick walk while access to the Gateway arterial puts you on your way to the Sunshine Coast or Gold Coast in just minutes. Call today to view this home will be sold.</t>
  </si>
  <si>
    <t>[{"firstName":"Victoria","lastName":"O'Callaghan","mobile":"","phone":"", "email":""}]</t>
  </si>
  <si>
    <t>{"id":"ChIJOz-B8vZekWsRbnnh9KVEnz4","fullAddress":"51 Scanlen Crescent, Wynnum West QLD, Australia","address1":"51 Scanlen Crescent","location":{"lat":-27.4615068,"lon":153.15242680000006},"addressLow":"51","streetName":"Scanlen Crescent","suburb":"Wynnum West","locality":"Brisbane City","state":"QLD","country":"Australia","countryCode":"AU","postcode":"4178"}</t>
  </si>
  <si>
    <t>{"firstName":"Ian","lastName":"Nott","mobile":"0402 048 474","phone":"", "email":"iannott@aol.com"}</t>
  </si>
  <si>
    <t>Low set living close to schools, parks and transport.</t>
  </si>
  <si>
    <t>Presenting a low set design in a quiet and private street, this family home boasts two distinct living areas, pool and outdoor entertaining zone.
 With a flexible floor plan sure to suit a variety of family configurations, this home is ready for you to move in and enjoy or can be updated with your own personal touches.
 Entering inside, the lounge and dining area is spacious in design. Adjoining the central, open plan kitchen with ample bench space and walk-in pantry, this carpeted living area overlooks the rear patio and is filled with natural light.
 Offering further family room, a second lounge at the rear of the home is perfect for everyday living. Featuring sliding glass doors which open onto the expansive covered patio, fully fenced yard and sparkling pool with deck, this indoor/outdoor retreat is ideal for entertaining.
 Spacious master suite with walk-in robe and ensuite
 Further 3 bedrooms - 2 with built-in robes
 Large main bathroom with bathtub and separate toilet
 Double garage and separate garden shed
 Air-conditioning and security screens
 Positioned in a small and quiet street, this home is just a moment's walk to childcare, Brisbane Bayside State College, bus stops and parkland. Only 1km to Wynnum Plaza and close to further quality schools including Moreton Bay College, Moreton Bay Boy's College and Iona College, residents will enjoy a scenic lifestyle just 10 minutes from the waterfront and a great selection of cafes and restaurants along the Esplanade.
 Disclaimer
 This property is being sold by auction or without a price and therefore a price guide can not be provided. The website may have filtered the property into a price bracket for website functionality purposes.</t>
  </si>
  <si>
    <t>auction</t>
  </si>
  <si>
    <t>Auction</t>
  </si>
  <si>
    <t>[{"firstName":"Ian","lastName":"Nott","mobile":"0402 048 474","phone":"", "email":"iannott@aol.com"},{"firstName":"Carey","lastName":"Nott", "email":""}]</t>
  </si>
  <si>
    <t>{"id":"ChIJIW5-roJZkWsRkLcCGWa1jpU","fullAddress":"36 Mullens Street, Hawthorne QLD, Australia","address1":"36 Mullens Street","location":{"lat":-27.4607409,"lon":153.0612972},"addressLow":"36","streetName":"Mullens Street","suburb":"Hawthorne","locality":"Brisbane City","state":"QLD","country":"Australia","countryCode":"AU","postcode":"4171"}</t>
  </si>
  <si>
    <t>{"firstName":"Mark","lastName":"Magill","mobile":"0435 760 252","phone":"", "email":"mark.r.magill@gmail.com"}</t>
  </si>
  <si>
    <t>Freehold contemporary home in quiet treelined street.</t>
  </si>
  <si>
    <t>This architecturally designed contemporary home is situated in a quiet treelined street and offers a lifestyle most can only dream of.
 Upon entry you'll be greeted by soaring ceilings, banks of windows, bi-fold doors, feature staircase, polished timber floors and fabulous lighting, the superior quality of the design and construction is evident at every turn. A stunning mezzanine loft area overlooking the main living space, is the perfect place to retreat after a busy day or to set up your office and work from home.
 You'll love entertaining in the light and open living/ dining area which flows out through bi-fold doors to an expansive alfresco entertaining deck. The current owner is moving to the coast, take advantage of all that's on offer here and secure yourself a stylish home in the heart of Hawthorne.
 Features Include ::
 Open plan living flowing through to large timber deck, perfect for entertaining
 Modern kitchen with gas cooktop, Miele appliances, stone benches, sleek cabinetry and an invaluable breakfast bar, the hub of the home
 Large mezzanine living area and study framed by crisp glass and aluminium balustrading with an electric skylight which illuminates natural light into the living space
 3 spacious bedrooms, master with walk in wardrobe, ensuite and private courtyard
 2 bathrooms featuring floor-to-ceiling tiles, frosted glass doors, frameless Stegbar shower-screens and stone vanities and additional water closet to service the whole home with ease
 Internet and Foxtel connections already in place, this space can be configured for a myriad of purposes, including a media zone for teenagers or a relaxing reading room or study
 Daikin zoned ducted heating and cooling
 Vacuum-Aid
 Remote double lock up garage
 Security system
 High quality energy saving downlights and feature lights by Illumin8
 Built-in wardrobes and TV points in all bedrooms; and
 5000L water tank
 The excellent location has you walking distance is Bulimba's bustling Oxford Street with it's plethora of shops, cafs and entertainment, the Hawthorne cinema, all amenities as well as bus and ferry links.</t>
  </si>
  <si>
    <t>[{"firstName":"Mark","lastName":"Magill","mobile":"0435 760 252","phone":"", "email":"mark.r.magill@gmail.com"}]</t>
  </si>
  <si>
    <t>{"id":"Ei84LzE0IERvdWdsYXMgU3RyZWV0LCBHcmVlbnNsb3BlcyBRTEQsIEF1c3RyYWxpYSIwEi4KFAoSCdPi5LNQWpFrERBTMsxaowITEA4qFAoSCcEuSt1QWpFrETcumRmhYNNJ","fullAddress":"8/14 Douglas Street, Greenslopes QLD, Australia","address1":"8/14 Douglas Street","location":{"lat":-27.5067426,"lon":153.05089739999994},"unitNumber":"8","addressLow":"14","streetName":"Douglas Street","suburb":"Greenslopes","locality":"Brisbane City","state":"QLD","country":"Australia","countryCode":"AU","postcode":"4120"}</t>
  </si>
  <si>
    <t>{"firstName":"Kerry","lastName":"Deller","mobile":"0418 154 128","phone":"", "email":"kdpsuch@icloud.com"}</t>
  </si>
  <si>
    <t>{"primaryAgent":"tomas.mian@avnu.com.au}"</t>
  </si>
  <si>
    <t>Immaculate top floor unit with spectacular city views.</t>
  </si>
  <si>
    <t>Immaculate top floor unit with open plan living flowing seamlessly through to the large deck with panoramic views is freshy renovated and waiting to be enjoyed. The home offers two spacious bedrooms, a renovated bathroom with modern fixtures and fittings and internal laundry. The home is filled with natural light and breezes, modern living and dining areas and stunning kitchen with loads of cupboard and bench space, dishwasher and new appliances.
 The current owner has relocated and is committed to selling, one inspection is sure to make an immediate impression of the time and attention to detail that has gone into this wonderful home.
 Features:
 Recently renovated, quality finishes throughout
 Two bedrooms
 Large modern bathroom
 Open plan living and dining
 Kitchen with loads of storage space, new appliances and dishwasher
 Private balcony
 Secure complex with intercom entry
 Excellent location in the heart of Greenslopes surrounded by all amenities, public transport, parks and sporting facilities. Call today to view this home will be sold.</t>
  </si>
  <si>
    <t>[{"firstName":"Kerry","lastName":"Deller","mobile":"0418 154 128","phone":"", "email":"kdpsuch@icloud.com"}]</t>
  </si>
  <si>
    <t>{"id":"ChIJ2yfmyaFZkWsR5GKnAECvyTc","fullAddress":"66 Princess Street, Bulimba QLD, Australia","address1":"66 Princess Street","location":{"lat":-27.4476345,"lon":153.0584986},"addressLow":"66","streetName":"Princess Street","suburb":"Bulimba","locality":"Brisbane City","state":"QLD","country":"Australia","countryCode":"AU","postcode":"4171"}</t>
  </si>
  <si>
    <t>{"primaryAgent":"isa.kural@avnu.com.au","secondaryAgent":"shane.shaikh@avnu.com.au"}</t>
  </si>
  <si>
    <t>Premium location with elevated suburban views.</t>
  </si>
  <si>
    <t>Forming the heart of the home, this sprawling open plan living and dining adjoin a contemporary kitchen and unfolds further to a large entertaining deck which frames the entire home.
 Stepping out through two sets of bi-fold doors, an expansive and elevated entertaining deck awaits. Capturing those elevated suburban views, this peaceful alfresco atmosphere is perfect to share with the company of friends and family.
 This upper floor also accommodates three bedrooms and two bathrooms. The master bedroom includes a walk-in robe and ensuite, while the remaining two bedrooms have built-in robes and are within easy reach to main bathroom.
 The middle floor provides a further two bedrooms and two bathrooms. There is a large living area, great for breakaway space for teenagers. A sixth bedroom or a third media room opens out to the lower level deck.
 Ground floor includes home office with its own powder room, opening directly to a paved patio and in-ground pool beyond, fully fenced, ducted and split system air conditioning and secure storage underneath the home, two car carport plus additional side access with room for boat or caravan enthusiasts.
 Conveniently close to the Oxford Street shopping and dining precinct, local parks and quality schools with public transport just moments away.</t>
  </si>
  <si>
    <t>$</t>
  </si>
  <si>
    <t>{"id":"Eio2LzIwMCBSaWRpbmcgUm9hZCwgQmFsbW9yYWwgUUxELCBBdXN0cmFsaWEiMRIvChQKEglDyI8ieFmRaxGxhS7MWqMCExDIASoUChIJbSBbIHhZkWsR23BWiSPnBy8","fullAddress":"6/200 Riding Road, Balmoral QLD, Australia","address1":"6/200 Riding Road","location":{"lat":-27.4604361,"lon":153.06303279999997},"unitNumber":"6","addressLow":"200","streetName":"Riding Road","suburb":"Balmoral","locality":"Brisbane City","state":"QLD","country":"Australia","countryCode":"AU","postcode":"4171"}</t>
  </si>
  <si>
    <t>{"firstName":"Lesley","lastName":"Richards","mobile":"0411 472 100","phone":"", "email":"lesleyrichards@westnet.com.au"}</t>
  </si>
  <si>
    <t>{"primaryAgent":"kym.cross@avnu.com.au"}</t>
  </si>
  <si>
    <t>Ground floor apartment in the heart of Balmoral.</t>
  </si>
  <si>
    <t>Louis Guy</t>
  </si>
  <si>
    <t>Jasjot Hayer</t>
  </si>
  <si>
    <t>This ground floor unit offers spacious living all on one level. Complete with a large covered outdoor entertainment area and small garden, the property is perfect for those who value privacy, convenience and easy living. Step from your private fenced courtyard directly into the vibe of the Bulimba / Balmoral lifestyle with an easy walk to multiple restaurants and coffee shops, park, schools, cinema, doctor, shops, bus transport and more.
 The property is exceptionally well maintained and boasts fresh paint and new carpets. The complex is neat and tidy with secure access, visitor parking, low body corp fees and a small pool.
 With:
 • Master bedroom with two built in robes and over-sized en suite
 • Two separate living areas
 • Formal lounge opening onto walled courtyard
 • Galley style kitchen with abundant storage and breakfast bar
 • Huge covered entertainment area and garden
 • Large main bathroom with laundry
 • Double, secure parking space
 Extras:
 • Ducted air con
 • Security screens
 • Tiled entry
 • Double sink
 • Stone bench tops
 • Garbage disposal
 • Gas cook top
 • Dishwasher
 • Clothes dryer
 • Large pantry
 • Storage cage
 Ground floor units are hard to find, so be quick on this one. Private inspections can also be arranged if open home times do not suit.</t>
  </si>
  <si>
    <t>0412 094 779</t>
  </si>
  <si>
    <t>louisfguy@gmail.com, jasjothayer@gmail.com</t>
  </si>
  <si>
    <t>[{"firstName":"Lesley","lastName":"Richards","mobile":"0411 472 100","phone":"", "email":"lesleyrichards@westnet.com.au"},{"firstName":"Tony","lastName":"Smart", "email":"tonysmart@westnet.com.au"}]</t>
  </si>
  <si>
    <t>{"id":"Ei4xMDcvNDI1IEhhd3Rob3JuZSBSb2FkLCBCdWxpbWJhIFFMRCwgQXVzdHJhbGlhIjESLwoUChIJ13bf-Z1ZkWsRoD_Pp7J7cXsQqQMqFAoSCaFPkY2CWZFrERinTmuAbiKL","fullAddress":"107/425 Hawthorne Road, Bulimba QLD, Australia","address1":"107/425 Hawthorne Road","location":{"lat":-27.4554014,"lon":153.06185700000003},"unitNumber":"107","addressLow":"425","streetName":"Hawthorne Road","suburb":"Bulimba","locality":"Brisbane City","state":"QLD","country":"Australia","countryCode":"AU","postcode":"4171"}</t>
  </si>
  <si>
    <t>{"firstName":"Westpac Banking Corporation (As Mortgagee In Possession Exercising Power Of Sale)","lastName":"","mobile":"02 8197 6633","phone":"", "email":"property@legalstream.com.au"}</t>
  </si>
  <si>
    <t>{"primaryAgent":"jared.candlin@avnu.com.au","secondaryAgent":"michael.clarke@avnu.com.au"}</t>
  </si>
  <si>
    <t>Immaculate unit in prime location.</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</si>
  <si>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Spacious open plan living area
 Kitchen with stainless steel SMEG appliances, gas stove &amp; walk-in pantry
 Additional study nook with built-in cabinetry
 Expansive king size bedroom with built-in robe &amp; cabinetry
 2-way spacious bathroom allows en-suited bedroom &amp; access for guests from the living
 Expansive entertainment balcony with sliding aluminium shutters for privacy
 Air-conditioned, ceiling fans &amp; high ceilings
 Internal laundry including dryer &amp; ample storage throughout
 Secure carpark, intercom complex entry &amp; LIFT access
 Small pets ok with body corporate approval
 Just a minutes' walk to both Hawthorne &amp; Bulimba City Cat (1km), all the benefits of Oxford Street (400m) and Hawthorne entertainment precinct (700m) for premium dining options and deluxe cinemas.</t>
  </si>
  <si>
    <t>[{"firstName":"Westpac Banking Corporation (As Mortgagee In Possession Exercising Power Of Sale)","lastName":"","mobile":"02 8197 6633","phone":"", "email":"property@legalstream.com.au"}]</t>
  </si>
  <si>
    <t>{"id":"ChIJS1yaELBakWsR9CDF3q9XvSQ","fullAddress":"53 Fegen Drive, Moorooka QLD, Australia","address1":"53 Fegen Drive","location":{"lat":-27.5410074,"lon":153.02730500000007},"addressLow":"53","streetName":"Fegen Drive","suburb":"Moorooka","locality":"Brisbane City","state":"QLD","country":"Australia","countryCode":"AU","postcode":"4105"}</t>
  </si>
  <si>
    <t>{"firstName":"Sione","lastName":"Fukofuka","mobile":"0422 080 273","phone":"0423 841 887", "email":"tigleigh@hotmail.com"}</t>
  </si>
  <si>
    <t>Charming family home with immaculate finishes.</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</si>
  <si>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Expansive open plan living and dining area, which opens out to massive covered North facing entertaining deck.
 Spacious modern kitchen with invaluable breakfast bar, induction cooktop and ample cupboard space
 Polished hardwood timber flooring throughout the living areas, with carpeted bedrooms
 All rooms are air conditioned, with ceiling fans throughout
 Large air-conditioned lounge room with wall-length windows
 3 generous sized bedrooms, master bedroom with ensuite &amp; walk-in robe
 Two modern bathrooms, well-appointed to service the home
 Enclosed laundry room off the kitchen area
 Beautifully landscaped and fully fenced gardens, both kid and pet friendly
 3000 litre water tank and plenty of storage space under the house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t>
  </si>
  <si>
    <t>For Sale</t>
  </si>
  <si>
    <t>47/902 Logan Road, Holland Park West</t>
  </si>
  <si>
    <t>[{"firstName":"Sione","lastName":"Fukofuka","mobile":"0422 080 273","phone":"0423 841 887", "email":"tigleigh@hotmail.com"},{"firstName":"Tara","lastName":"Richmond", "email":""}]</t>
  </si>
  <si>
    <t>Tomas Mian</t>
  </si>
  <si>
    <t>{"id":"ChIJy7o5c6ZfkWsRWovJ0cWi_8U","fullAddress":"11 Stanley Terrace, Wynnum QLD, Australia","address1":"11 Stanley Terrace","location":{"lat":-27.4364412,"lon":153.1614048},"addressLow":"11","streetName":"Stanley Terrace","suburb":"Wynnum","locality":"Brisbane City","state":"QLD","country":"Australia","countryCode":"AU","postcode":"4178"}</t>
  </si>
  <si>
    <t>tomas.mian@avnu.com.au</t>
  </si>
  <si>
    <t>{"firstName":"Tina","lastName":"Ramsay","mobile":"0413 609 277","phone":"", "email":"tina@wynnumhaulage.com.au"}</t>
  </si>
  <si>
    <t>{"primaryAgent":"tomas.mian@avnu.com.au"}</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</si>
  <si>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Spacious open plan living
 Modern kitchen with sleek cabinetry, stainless appliances and invaluable breakfast and loads of cupboard space - is the hub of the home
 Expansive timber deck, ideal for all year- round entertaining
 Media room + home office
 4 large bedrooms with built in wardrobes, the master with ensuite
 2 bathrooms perfectly positioned to serve the whole home with ease
 Ducted air conditioning and vacuum, fans, high ceilings, crimsafe to windows and doors, quality fixtures and fitting throughout
 4 car accommodation with 2 garages, 2 carport + room for a boat
 Solar panels to keep your electricity costs to a minimum
 Set in the heart of the action, walking distance to all amenities, shops, restaurants, cafs, bus, train, schools and parks.</t>
  </si>
  <si>
    <t>[{"firstName":"Tina","lastName":"Ramsay","mobile":"0413 609 277","phone":"", "email":"tina@wynnumhaulage.com.au"}]</t>
  </si>
  <si>
    <t>{"id":"ChIJ9yw9BjBekWsRg7KJtyC1T2U","fullAddress":"37 Armytage Street, Lota QLD, Australia","address1":"37 Armytage Street","location":{"lat":-27.4653125,"lon":153.190741},"addressLow":"37","streetName":"Armytage Street","suburb":"Lota","locality":"Brisbane City","state":"QLD","country":"Australia","countryCode":"AU","postcode":"4179"}</t>
  </si>
  <si>
    <t>{"primaryAgent":"tanya.douglas@avnu.com.au","secondaryAgent":"shane.shaikh@avnu.com.au"}</t>
  </si>
  <si>
    <t>Unrestricted family living in a prized blue chip location.</t>
  </si>
  <si>
    <t>Positioned high on top of Manly Hill, on an 810m2 expanse of child friendly grounds, this home makes a lasting impression from the first moment. In addition to the beautifully established home, this property boasts panoramic views of Moreton Bay, islands and parklands. Not surprisingly, this magnificent property has only changed hands twice in its 111 history.
 A high quality, early 1900's style Queenslander of grand proportions, generous and versatile living that integrates both open plan areas seamlessly connecting with separate, private spaces to cater to every member of the family, no matter what the occasion. At the heart of the home, the family, dining and kitchen areas merge into the most impressive covered outdoor entertaining deck making the most of the spectacular outlook at every turn. This layout ideal for the Queensland climate encourages year-round entertaining across all scales, while enjoying the serenity of uninterrupted views.
 When it comes to the interiors, the quality fixtures and finishes create a sublimely relaxed yet sophisticated ambience. From the timber floors underfoot to the soaring ceilings overhead, this home allows natural light to reflect off of each polished surface.
 The central kitchen demonstrates the beauty that comes when classic style meets maximum functionality, with stainless benches, timber cabinetry, Ilve gas 900mm cooktop and extensive storage.
 There are five over-sized bedrooms, with the master positioned upstairs to create a degree of privacy while maximising on those relaxing views. Bedrooms come complete with built-in wardrobes and a quiet peaceful outlook.
 The current owners are relocating to Perth, the time and date has been set for the sale, this truly is a wonderful home that must be sold.
 Feature include:
 Open plan living on both levels with spectacular water views at every turn
 Expansive entertainment areas perfect for gatherings of large proportions
 Central kitchen, the hub of the home
 5 large bedrooms with built-in wardrobes in 4 of these
 2 bathrooms positioned to service the whole home with ease
 Large laundry plus loads of additional storage space
 Air-conditioning and ceiling fans throughout
 Ornate features, stained glass windows, fret work and breeze ways
 Large carport suitable for cars, boats and caravans
 Chicken coop, cubby house and kid's slide/gym set
 Fully fenced 810m2 block on 2 lots of 405m2
 Enjoy the privacy that comes with leaving the bustle of the city behind yet maintaining easy access to all of the conveniences that Brisbane has to offer. The CBD is a mere 16kms and excellent private schooling, parklands, cafes and restaurants, Manly Boat Harbour, Cambridge Street, the Esplanade, and the Royal Queensland Yacht Squadron are all close at hand.
 Excellent public transport options of bus and train are a quick walk away.
 If you are looking for a wonderful and relaxing family lifestyle with spectacular views and breezes you won't be disappointed Call today to view.</t>
  </si>
  <si>
    <t>Tender</t>
  </si>
  <si>
    <t>{"id":"ChIJnTHLzpFakWsRAyVB3rTirsY","fullAddress":"24 Franklin Street, Annerley QLD, Australia","address1":"24 Franklin Street","location":{"lat":-27.5196984,"lon":153.02953290000005},"addressLow":"24","streetName":"Franklin Street","suburb":"Annerley","locality":"Brisbane City","state":"QLD","country":"Australia","countryCode":"AU","postcode":"4103"}</t>
  </si>
  <si>
    <t>{"firstName":"Tasman","lastName":"Graham","mobile":"0427 236 911","phone":"", "email":"tjgraham@optusnet.com.au"}</t>
  </si>
  <si>
    <t>Bring your architect and design team, you could be in your dream home by 2020. Set in a highly sought after location in the ever popular suburb of Annerley, in the Yeronga State School Catchment, there is just so many reasons to buy this prime real estate.
 On offer is 466m2 of prime flat land, positioned on a quiet street and within a short stroll to multiple parks and sporting fields, Yeronga State School &amp; pre-schools, cafes, shopping centre and public transport. All this while being situated only 6kms from Brisbane CBD
 Featuring:
 9.25m frontage by 50.4m long (massive back yard)
 Flat block, easy to design the perfect home
 All underground plans available on request</t>
  </si>
  <si>
    <t>[{"firstName":"Tasman","lastName":"Graham","mobile":"0427 236 911","phone":"", "email":"tjgraham@optusnet.com.au"}]</t>
  </si>
  <si>
    <t>{"id":"EiozM2EgQnVya2UgU3RyZWV0LCBDb29ycGFyb28gUUxELCBBdXN0cmFsaWEiMBIuChQKEgnN_lfayluRaxEhChXNWqMCExAhKhQKEgk5nb_ayluRaxFkiEZZtoSd9A","fullAddress":"33a Burke Street, Coorparoo QLD, Australia","address1":"33a Burke Street","location":{"lat":-27.4906626,"lon":153.06288949999998},"addressLow":"33","streetName":"Burke Street","suburb":"Coorparoo","locality":"Brisbane City","state":"QLD","country":"Australia","countryCode":"AU","postcode":"4151"}</t>
  </si>
  <si>
    <t>Contemporary townhouse with leafy park outlook.</t>
  </si>
  <si>
    <t>Located within Coorparoo Cottages, a new development featuring only 3 residences, this modern and spacious townhouse boasts an exceptional design and unbeatable position.
 Set in a private and quiet complex, enter inside and ascend to the upper level which reveals a flawlessly finished, open plan lounge and dining area.
 Adorned with timber flooring, air-conditioning and stylish downlights, this free-flowing living zone extends out effortlessly to the balcony overlooking the park, a perfect spot to relax and enjoy the leafy views.
 Completing this upper level layout is a powder room, study nook and the master bedroom with large built-in robe and modern ensuite.
 On the ground floor, a further two bedrooms both include built-in robes and plush carpet, and are close to the spacious modern bathroom.
 Additional features:
 Gourmet kitchen featuring soft close cabinetry + stainless steel appliances
 Lock-up double garage with laundry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</si>
  <si>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{"id":"ChIJx8mw6JBQkWsRptjfdDACotk","fullAddress":"2 Gray Road, West End QLD, Australia","address1":"2 Gray Road","location":{"lat":-27.4874417,"lon":153.00084630000003},"addressLow":"2","streetName":"Gray Road","suburb":"West End","locality":"Brisbane City","state":"QLD","country":"Australia","countryCode":"AU","postcode":"4101"}</t>
  </si>
  <si>
    <t>{"firstName":"Fuat","lastName":"Avdyl","mobile":"0421 509 922","phone":"", "email":"izzy1000@outlook.com"}</t>
  </si>
  <si>
    <t>Modern entertainer in the heart of West End.</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</si>
  <si>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</si>
  <si>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[{"firstName":"Fuat","lastName":"Avdyl","mobile":"0421 509 922","phone":"", "email":"izzy1000@outlook.com"},{"firstName":"Ismet","lastName":"Avdyl", "email":""}]</t>
  </si>
  <si>
    <t xml:space="preserve">{"id":"EjExMy8yNjcgR2xhZHN0b25lIFJvYWQsIER1dHRvbiBQYXJrIFFMRCwgQXVzdHJhbGlhIjESLwoUChIJcwqAaHBakWsRbFKBu_XekNsQiwIqFAoSCTcQNdBzWpFrEaiBEGSWagTL","fullAddress":"13/267 Gladstone Road, Dutton Park QLD, Australia","address1":"13/267 Gladstone Road","location":{"lat":-27.4948509,"lon":153.02349600000002},"unitNumber":"13","addressLow":"267","streetName":"Gladstone Road","suburb":"Dutton Park","locality":"Brisbane City","state":"QLD","country":"Australia","countryCode":"AU","postcode":"4102"}
</t>
  </si>
  <si>
    <t>{"firstName":"Selina","lastName":"Scoble","mobile":"0431 189 106","phone":"", "email":"selina@selinascoble.com"}</t>
  </si>
  <si>
    <t xml:space="preserve">Top floor inner city apartment with leafy outlook. </t>
  </si>
  <si>
    <t>Set on the top floor with a leafy outlook, embrace the popular inner city local. This tidy bright apartment offers a lifestyle of convenience for the first home buyer or savvy Investor alike. An affordable entry level opportunity to the area for those looking to purchase in a prime position close to countless lifestyle attractions. Being only 2km from the CBD, public transport, parks and bike paths at your doorstep, a Tafe and Uni within walking distance,this is by far the best buy in Dutton Park today!
 Features include ::
 Open plan lounge, large bedroom with built-in wardrobe &amp; ensuite
 Carefree low maintenance living
 Recently refurbished and ready to move in
 Easily capturing breezes on the top floor
 Air-conditioned
 Modern kitchen with sufficient cupboard &amp; bench space
 An incredible chance to invest and capture the rising market
 Within walking distance to UQ St Lucia via Green Bridge &amp; TAFE Southbank
 3 minute drive or 25 minute walk to Southbank
 Moments to parks, public transport and bike paths
 Only 2kms from CBD
 Previously rented for $310 per week
 Being moments to the South Bank Parklands, Museums, countless quality restaurants, the Brisbane River, shops, cafs and multiple transport options all while being a short stroll to Brisbane's CBD this is all about lifestyle and quality rental returns as a rock solid investment.</t>
  </si>
  <si>
    <t>[{"firstName":"Selina","lastName":"Scoble","mobile":"0431 189 106","phone":"", "email":"selina@selinascoble.com"}]</t>
  </si>
  <si>
    <t>{"id":"ChIJg4KwIxlbkWsROMDU318telI","fullAddress":"47 Gaynesford Street, Mount Gravatt QLD, Australia","address1":"47 Gaynesford Street","location":{"lat":-27.5347777,"lon":153.06896370000004},"addressLow":"47","streetName":"Gaynesford Street","suburb":"Mount Gravatt","locality":"Brisbane City","state":"QLD","country":"Australia","countryCode":"AU","postcode":"4122"}</t>
  </si>
  <si>
    <t>{"firstName":"Robert","lastName":"McNab","mobile":"0414 910 144","phone":"", "email":""}</t>
  </si>
  <si>
    <t>Spacioius home in leafy Mount Gravatt pocket.</t>
  </si>
  <si>
    <t>Situated in the leafy Mount Gravatt pocket and on a prime 761m2 block, this well maintained post-war home is bursting with opportunity from the moment you step inside as this generously sized home will delight with it's light filled spaces and superb floor plan.
On offer here are four spacious bedrooms, a large kitchen with plenty of cupboard and bench space. Beautiful polished timber floorboards and the great layout will truly make you want to call this home sweet home. The outdoor areas have been thoughtfully designed for families with kids as there is a great sized yard and fully fenced for that peace of mind. 
Perfectly located in a sought-after pocket, this property takes full advantage of all local amenities, being close proximity to public transport, Mt Gravatt Plaza, trendy Mt Gravatt Central restaurants and cafés and within short drive of two major Westfield Shopping centres.
Call Isa or Zoe today to book a private viewing or come along to our open house.</t>
  </si>
  <si>
    <t>Buyers In The Mid $400K's</t>
  </si>
  <si>
    <t>[{"firstName":"Robert","lastName":"McNab","mobile":"0414 910 144","phone":"", "email":""},{"firstName":"Ursula","lastName":"McNab", "email":""}]</t>
  </si>
  <si>
    <t>{"id":"EisxMi8xMSBSaWRpbmcgUm9hZCwgSGF3dGhvcm5lIFFMRCwgQXVzdHJhbGlhIjASLgoUChIJ30aqoX9ZkWsRESsvzFqjAhMQCyoUChIJbSBbIHhZkWsR23BWiSPnBy8","fullAddress":"12/11 Riding Road, Hawthorne QLD, Australia","address1":"12/11 Riding Road","location":{"lat":-27.4690034,"lon":153.06418439999993},"unitNumber":"12","addressLow":"11","streetName":"Riding Road","suburb":"Hawthorne","locality":"Brisbane City","state":"QLD","country":"Australia","countryCode":"AU","postcode":"4171"}</t>
  </si>
  <si>
    <t>{"firstName":"Helen","lastName":"Thomason","mobile":"0403 120 400 ","phone":"", "email":"kehst@optusnet.com.au"}</t>
  </si>
  <si>
    <t>Modern unit in the heart of the action.</t>
  </si>
  <si>
    <t>The interstate investor of this immaculate property wants an immediate sale, this could be the perfect place for you to call home or an excellent place for you to add to your investment portfolio.
Spacious open plan living flowing through to your private deck, both rooms have built-in wardrobes and there are 2 bathrooms to service the whole home with ease.
Neutral tones, air conditioning, ceiling fans, quality tiles, carpet, and fixtures and fitting throughout, with every modern convenience at your fingertips.
Hawthorne is booming and it's easy to see why, this low maintenance property is walking distance to all amenities, bus, train, parks, shopping, cafés and restaurants, truly a lifestyle buy. Call today to view this property must be sold.</t>
  </si>
  <si>
    <t>[{"firstName":"Helen","lastName":"Thomason","mobile":"0403 120 400 ","phone":"", "email":"kehst@optusnet.com.au"}]</t>
  </si>
  <si>
    <t>{"id":"ChIJ9zgv0klbkWsRVwM7Qcgah5I","fullAddress":"108 Archer Street, Upper Mount Gravatt QLD, Australia","address1":"108 Archer Street","location":{"lat":-27.5554012,"lon":153.08598499999994},"addressLow":"108","streetName":"Archer Street","suburb":"Upper Mount Gravatt","locality":"Brisbane City","state":"QLD","country":"Australia","countryCode":"AU","postcode":"4122"}</t>
  </si>
  <si>
    <t>{"firstName":"Delma","lastName":"Schulz","mobile":"0409 679 149","phone":"", "email":"serin63@hotmail.com"}</t>
  </si>
  <si>
    <t>{"primaryAgent":"jaan.kural@avnu.com.au}"</t>
  </si>
  <si>
    <t>Tightly held single level home in desired location.</t>
  </si>
  <si>
    <t>Michael Clarke</t>
  </si>
  <si>
    <t>michael.clarke@avnu.com.au</t>
  </si>
  <si>
    <t>Hyunmin Kim</t>
  </si>
  <si>
    <t>Offering lifestyle plus opportunity, this property could be the best opportunity to purchase in Upper Mount Gravatt. Coming to the market for the first time in 60 years, it delivers a pursued location, great potential and value for money. Untouched, it awaits a clever transformation to maximise its functionality &amp; footprint.
Property features include:
- 2 bedrooms
- Covered outdoor entertaining area
- Positioned on a leafy 607m2 block
- Upper Mount Gravatt State school catchment
- MacGregor State High School catchment
- Hibiscus Sports Complex only a few minutes' drive away
- Spacious shed to accommodate your gardening equipment
All the advantages of an expansive block and quiet suburban location are combined with exceptional convenience to transport, schools, cafes' and only minutes to Westfield Garden City.
Upper Mount Gravatt is a sought-after location only 10kms from the CBD. It enjoys strong capital growth and well serviced by excellent infrastructure (easy access to the M1 and the Gateway) and lifestyle amenities.
Vendors instruction are clear, this property will be sold at Auction, if not prior.
Disclaimer: This property is being sold by auction or without a price and therefore a price guide cannot be provided. The website may have filtered the property into a price bracket for website functionality purposes</t>
  </si>
  <si>
    <t>Nayoung Park</t>
  </si>
  <si>
    <t>0410 744 887</t>
  </si>
  <si>
    <t>becarefor@hotmail.com</t>
  </si>
  <si>
    <t>[{"firstName":"Delma","lastName":"Schulz","mobile":"0409 679 149","phone":"", "email":"serin63@hotmail.com"}]</t>
  </si>
  <si>
    <t>{"id":"ChIJC1SDbf1akWsRWFprZhlGSXU","fullAddress":"9 Balis Street, Holland Park West QLD, Australia","address1":"9 Balis Street","location":{"lat":-27.5233291,"lon":153.06059159999995},"addressLow":"9","streetName":"Balis Street","suburb":"Holland Park West","locality":"Brisbane City","state":"QLD","country":"Australia","countryCode":"AU","postcode":"4121"}</t>
  </si>
  <si>
    <t>{"firstName":"Brian","lastName":"Dwyer","mobile":"0412 085 576","phone":"", "email":"briagra@optusnet.com.au"}</t>
  </si>
  <si>
    <t>Quiet cul de sac backing onto park reserve.</t>
  </si>
  <si>
    <t>Situated in a cul-de-sac in a leafy part of Holland Park West, sprawling on 564sqm this beautiful post war home is attracting young couples, families and investors.  Whether you want to move in straight away or build your property portfolio in the rental market this is the home for you. The home provides the occupants with a functional floor plan and timeless appeal and is superbly located in one of Holland Park West's most sought after precincts and in the school catchment areas for a number of highly regarded primary and high schools.
-          4 Generously proportioned bedrooms plus a study or additional bedroom
-          Spacious kitchen with connection to downstairs laundry
-          Quiet cul-de-sac
-          Backyard view of the Balis Street reserve park 
Conveniently close to amenities it is 8km from Brisbane's CBD, within minutes to public transport, shops, coffee shops, restaurants, public and private schools and Griffith University with quick access to the M1 and Westfield Garden City Shopping Centre.
Contact Isa Kural on 0487 181 661 for a private inspection and your interest in buying this entry level home in Holland Park West.
Disclaimer
This property is being sold by auction or without a price and therefore a price guide can not be provided. The website may have filtered the property into a price bracket for website functionality purposes.</t>
  </si>
  <si>
    <t>[{"firstName":"Brian","lastName":"Dwyer","mobile":"0412 085 576","phone":"", "email":"briagra@optusnet.com.au"},{"firstName":"Grace","lastName":"Dwyer", "email":""}]</t>
  </si>
  <si>
    <t>{"id":"ChIJxUr9LVlZkWsRqI3xKlCQu-0","fullAddress":"396 Richmond Road, Cannon Hill QLD, Australia","address1":"396 Richmond Road","location":{"lat":-27.4742156,"lon":153.09164369999996},"addressLow":"396","streetName":"Richmond Road","suburb":"Cannon Hill","locality":"Brisbane City","state":"QLD","country":"Australia","countryCode":"AU","postcode":"4170"}</t>
  </si>
  <si>
    <t>92 Middleton Street, Mount Gravatt</t>
  </si>
  <si>
    <t>{"firstName":"Shane","lastName":"O'Bryan","mobile":"0407 027 609","phone":"", "email":"shane.donna@optusnet.com.au"}</t>
  </si>
  <si>
    <t>Elegant 1950’s renovator.</t>
  </si>
  <si>
    <t>This one-owner home, which was built by the current owners in the 1950's, is in original condition. The elevated block is 825m2 and offers good side access to the separate lock up garage and large covered workshop / entertainment area at the rear.
The internal layout includes three large bedrooms, formal lounge/dining, main bathroom and functional kitchen which overlooks the garden. At the rear, the second toilet is attached to the laundry.
The home is centrally located close to the busway, train station, Cannon Hill Plaza, Carindale shopping centre and numerous schools.
With:
• Original timber flooring
• Front porch
• High ceilings
• Water tanks
• Second toilet
• Fully fenced garden
Renovate, knock down or land bank. You will struggle to find an 825m2 block as conveniently located as this one.</t>
  </si>
  <si>
    <t>[{"firstName":"Shane","lastName":"O'Bryan","mobile":"0407 027 609","phone":"", "email":"shane.donna@optusnet.com.au"}]</t>
  </si>
  <si>
    <t>Offers Over $550K's</t>
  </si>
  <si>
    <t>PFT Constructions Pty Ltd</t>
  </si>
  <si>
    <t>0422 876 171</t>
  </si>
  <si>
    <t>mo@pacific-group.com.au</t>
  </si>
  <si>
    <t>{"id":"ChIJAwRXXaRakWsR5-VZAo9SGkg","fullAddress":"14 Sinclair Street, Moorooka QLD, Australia","address1":"14 Sinclair Street","location":{"lat":-27.5351284,"lon":153.02287520000004},"addressLow":"14","streetName":"Sinclair Street","suburb":"Moorooka","locality":"Brisbane City","state":"QLD","country":"Australia","countryCode":"AU","postcode":"4105"}</t>
  </si>
  <si>
    <t>{"firstName":"Cong","lastName":"Truong","mobile":"0423 738 106","phone":"", "email":"cong_nails@yahoo.com.au"}</t>
  </si>
  <si>
    <t>Contemporary home with architectural features.</t>
  </si>
  <si>
    <t>Packed with the luxury you would expect of a million-dollar property, yet priced to meet the market, this house represents amazing value in an up-and-coming suburb, where the purchaser is sure to reap the rewards of all this house represents.
Creatively designed with family living in mind, fusing crisp architectural concepts and quality materials to create a chic and sophisticated home that is sure to capture your attention.
Comfortable yet stylish interiors create a flawless home with more than enough room to move and grow. Step inside to be greeted by separate yet flowing living and entertaining spaces of generous proportions. Tiles, high ceilings and a neutral colour palette create a versatile environment that promotes natural light and airflow throughout. 
Enjoy the convenience of year-round entertaining thanks to a covered outdoor area off the lower level, giving way to the private fully fenced yard, it is sure to become an ideal location for hosting parties or simply enjoying the exclusivity that this home affords.
A host of additional features include:
- Stylish kitchen, quality stainless steel appliances including gas cooktop, invaluable breakfast bar &amp; sleek cabinetry
- 4 spacious bedrooms with built in robes, including elegant master with ensuite 
- 3 designer bathrooms with floor ceiling tiles, feature vanities &amp; niches
- 10 zone ducted air conditioning (app controlled) 
- Lush carpet &amp; tiled floors throughout
- Large enclosed laundry room
- Double remote garage with loads of additional storage
- Covered alfresco overlooking fully landscaped private backyard
Excellent location only 8kms from Brisbane CBD, set in on an elevated block, within walking distance to great private &amp; public schools, cafes, amenities and public transport (bus &amp; train) at your doorstep. 
One quick inspection and a lazy drive around the area is sure to confirm your decision to reward yourself with all that's on offer here. Call Mark today to view this home will be sold.</t>
  </si>
  <si>
    <t>[{"firstName":"Cong","lastName":"Truong","mobile":"0423 738 106","phone":"", "email":"cong_nails@yahoo.com.au"},{"firstName":"Nguyet","lastName":"Tran", "email":""}]</t>
  </si>
  <si>
    <t>432 Nursery Road, Holland Park</t>
  </si>
  <si>
    <t>21/06/2019</t>
  </si>
  <si>
    <t>Matthew Sciacca</t>
  </si>
  <si>
    <t>Jodie Sciacca</t>
  </si>
  <si>
    <t>0401 572 946</t>
  </si>
  <si>
    <t>matthew.sciacca@uqconnect.edu.au</t>
  </si>
  <si>
    <t>35 Laidlaw Parade, East Brisbane</t>
  </si>
  <si>
    <t>Meagan Fanning</t>
  </si>
  <si>
    <t>meagan.fanning@avnu.com.au</t>
  </si>
  <si>
    <t>Kayla Hides</t>
  </si>
  <si>
    <t>kayla.hides@avnu.com.au</t>
  </si>
  <si>
    <t>28/06/2019</t>
  </si>
  <si>
    <t>James Stephanos</t>
  </si>
  <si>
    <t>Anna Stephanos</t>
  </si>
  <si>
    <t>0416 974 482</t>
  </si>
  <si>
    <t>stephanosj@fastmail.fm</t>
  </si>
  <si>
    <t>Maretta Mariott</t>
  </si>
  <si>
    <t>maretta.mariott@avnu.com.au</t>
  </si>
  <si>
    <t>Brenna Smyth</t>
  </si>
  <si>
    <t>brenna.smyth@avnu.com.au</t>
  </si>
  <si>
    <t>85 Alkoomie Street, Wynnum</t>
  </si>
  <si>
    <t>27/06/2019</t>
  </si>
  <si>
    <t>TENDER</t>
  </si>
  <si>
    <t>Greg Phoebus</t>
  </si>
  <si>
    <t>Mary-Jane Thiessen</t>
  </si>
  <si>
    <t>8/49 Northcliffe Street, Murarrie</t>
  </si>
  <si>
    <t>18/12/2018</t>
  </si>
  <si>
    <t>Mangov Custodian Pty Ltd</t>
  </si>
  <si>
    <t>02 6260 4994</t>
  </si>
  <si>
    <t>6/11 Riding Road, Hawthorne</t>
  </si>
  <si>
    <t>{"primaryAgent":"louise.barton@avnu.com.au","secondaryAgent":"george.trovas@avnu.com.au"}</t>
  </si>
  <si>
    <t>{"primaryAgent":"karen.chappell@avnu.com.au","secondaryAgent":"}"</t>
  </si>
  <si>
    <t>Tom Mian</t>
  </si>
  <si>
    <t>23/01/2019</t>
  </si>
  <si>
    <t>{"primaryAgent":"mark.diamond@avnu.com.au}"</t>
  </si>
  <si>
    <t>Matthew Vocale</t>
  </si>
  <si>
    <t>0423 034 978</t>
  </si>
  <si>
    <t>mvocale@gmail.com</t>
  </si>
  <si>
    <t>{"primaryAgent":"tanya.douglas@avnu.com.au","secondaryAgent":"zoe.hinton@avnu.com.au}"</t>
  </si>
  <si>
    <t>{"primaryAgent":"isa.kural@avnu.com.au","secondaryAgent":"zoe.hinton@avnu.com.au}"</t>
  </si>
  <si>
    <t>14 Kanumbra Street, Coorparoo</t>
  </si>
  <si>
    <t>{"primaryAgent":"isa.kural@avnu.com.au","secondaryAgent":"isa.kural@avnu.com.au}"</t>
  </si>
  <si>
    <t>{"primaryAgent":"jaan.kural@avnu.com.au","secondaryAgent":"}"</t>
  </si>
  <si>
    <t>{"primaryAgent":"george.trovas@avnu.com.au}"</t>
  </si>
  <si>
    <t>{"primaryAgent":"shane.shaikh@avnu.com.au","secondaryAgent":"}"</t>
  </si>
  <si>
    <t>Roger Carr</t>
  </si>
  <si>
    <t>roger.carr@avnu.com.au</t>
  </si>
  <si>
    <t>Luke Sorby</t>
  </si>
  <si>
    <t>Cecily Sorby</t>
  </si>
  <si>
    <t>0412 634 455</t>
  </si>
  <si>
    <t>lukes2005@gmail.com, celsie1952@gmail.com</t>
  </si>
  <si>
    <t>{"primaryAgent":"tanya.douglas@avnu.com.au","secondaryAgent":"tanya.douglas@avnu.com.au}"</t>
  </si>
  <si>
    <t>3/33 Murarrie Road, Murarrie</t>
  </si>
  <si>
    <t>{"primaryAgent":"kym.cross@avnu.com.au","secondaryAgent":"}"</t>
  </si>
  <si>
    <t>{"primaryAgent":"tomas.mian@avnu.com.au","secondaryAgent":"tyla.brimblecombe@avnu.com.au}"</t>
  </si>
  <si>
    <t>{"primaryAgent":"roger.carr@avnu.com.au","secondaryAgent":"}"</t>
  </si>
  <si>
    <t>15/02/2019</t>
  </si>
  <si>
    <t>Pratap Family Trust</t>
  </si>
  <si>
    <t>0433 386 127</t>
  </si>
  <si>
    <t>lakersio@optsunet.com.au</t>
  </si>
  <si>
    <t>6/2 Barramul Street, Bulimba</t>
  </si>
  <si>
    <t>{"primaryAgent":"steven.gow@avnu.com.au}"</t>
  </si>
  <si>
    <t>{"primaryAgent":"isa.kural@avnu.com.au","secondaryAgent":"}"</t>
  </si>
  <si>
    <t>{"primaryAgent":"mark.diamond@avnu.com.au","secondaryAgent":"isa.kural@avnu.com.au}"</t>
  </si>
  <si>
    <t>{"primaryAgent":"jaan.kural@avnu.com.au","secondaryAgent":"tanya.douglas@avnu.com.au}"</t>
  </si>
  <si>
    <t>{"primaryAgent":"tomas.mian@avnu.com.au","secondaryAgent":"}"</t>
  </si>
  <si>
    <t>Claire Hickey</t>
  </si>
  <si>
    <t>0422 307 979</t>
  </si>
  <si>
    <t>chickey_@hotmail.com</t>
  </si>
  <si>
    <t>8/12 Elwell Street, Morningside</t>
  </si>
  <si>
    <t>{"primaryAgent":"jared.candlin@avnu.com.au","secondaryAgent":"dylan.dunn@avnu.com.au}"</t>
  </si>
  <si>
    <t>{"primaryAgent":"mark.diamond@avnu.com.au","secondaryAgent":"}"</t>
  </si>
  <si>
    <t>David Cahill</t>
  </si>
  <si>
    <t>07 3822 8501</t>
  </si>
  <si>
    <t>davidj_cahill@yahoo.com.au</t>
  </si>
  <si>
    <t>{"primaryAgent":"tanya.douglas@avnu.com.au","secondaryAgent":"dylan.dunn@avnu.com.au}"</t>
  </si>
  <si>
    <t>2/33 Rawlinson Street, Murarrie</t>
  </si>
  <si>
    <t>{"primaryAgent":"mark.diamond@avnu.com.au","secondaryAgent":"zoe.hinton@avnu.com.au}"</t>
  </si>
  <si>
    <t>29/04/2019</t>
  </si>
  <si>
    <t>Stewart Aitken</t>
  </si>
  <si>
    <t>Kim Aitken</t>
  </si>
  <si>
    <t>kim.a.aitken@bigpond.com</t>
  </si>
  <si>
    <t>161/8 Musgrave Street, West End</t>
  </si>
  <si>
    <t>Offers Over $350K</t>
  </si>
  <si>
    <t>Dharini Patel</t>
  </si>
  <si>
    <t>0407 767 500</t>
  </si>
  <si>
    <t>dharini@ganatra.id.au</t>
  </si>
  <si>
    <t>4 Barrine Place, Parkinson</t>
  </si>
  <si>
    <t>14/03/2019</t>
  </si>
  <si>
    <t>Offers Above $490K</t>
  </si>
  <si>
    <t>Sapan Shah</t>
  </si>
  <si>
    <t>Sejal Shah</t>
  </si>
  <si>
    <t>sapan24@gmail.com</t>
  </si>
  <si>
    <t>38 Smeaton Street, Coorparoo</t>
  </si>
  <si>
    <t>18/06/2019</t>
  </si>
  <si>
    <t>Stuart Moody</t>
  </si>
  <si>
    <t>0421 323 051</t>
  </si>
  <si>
    <t>smoody@k2private.com.au</t>
  </si>
  <si>
    <t>30 Caladium Street, Wakerley</t>
  </si>
  <si>
    <t>25/10/2018</t>
  </si>
  <si>
    <t>Faiyaz Mohammed</t>
  </si>
  <si>
    <t>0420 700 401</t>
  </si>
  <si>
    <t>faiyazm365@outlook.com</t>
  </si>
  <si>
    <t>19 Bayview Street, Wellington Point</t>
  </si>
  <si>
    <t>2019-06-13</t>
  </si>
  <si>
    <t>Stuart Jury</t>
  </si>
  <si>
    <t>2019-11-06</t>
  </si>
  <si>
    <t>Sally Jury</t>
  </si>
  <si>
    <t>0427 454 554</t>
  </si>
  <si>
    <t>stuart.jury@computershare.co.nz, saljury@bigpond.com</t>
  </si>
  <si>
    <t>sale by negotiation</t>
  </si>
  <si>
    <t>17/54 Ludwick Street, Cannon Hill</t>
  </si>
  <si>
    <t>2019-05-21</t>
  </si>
  <si>
    <t>2018-10-16</t>
  </si>
  <si>
    <t>2019-02-01</t>
  </si>
  <si>
    <t>20/02/2019</t>
  </si>
  <si>
    <t>Therese Doyle</t>
  </si>
  <si>
    <t>0412 770 867</t>
  </si>
  <si>
    <t>tess_td@optusnet.com.au</t>
  </si>
  <si>
    <t>2019-02-05</t>
  </si>
  <si>
    <t>21/2 Barramul Street, Bulimba</t>
  </si>
  <si>
    <t>2019-07-05</t>
  </si>
  <si>
    <t>2019-08-05</t>
  </si>
  <si>
    <t>2019-10-05</t>
  </si>
  <si>
    <t>29/11/2018</t>
  </si>
  <si>
    <t>Natalie Butler</t>
  </si>
  <si>
    <t>0427 022 417</t>
  </si>
  <si>
    <t>n_butler11@hotmail.com</t>
  </si>
  <si>
    <t>2019-06-21</t>
  </si>
  <si>
    <t>8/49 Bilyana Street, Balmoral</t>
  </si>
  <si>
    <t>2019-06-28</t>
  </si>
  <si>
    <t>2019-06-27</t>
  </si>
  <si>
    <t>2018-12-18</t>
  </si>
  <si>
    <t>2019-01-23</t>
  </si>
  <si>
    <t>2019-01-04</t>
  </si>
  <si>
    <t>2019-02-15</t>
  </si>
  <si>
    <t>26/11/2018</t>
  </si>
  <si>
    <t>Tom Mian &amp; Tanya Douglas</t>
  </si>
  <si>
    <t>Deborah Greig</t>
  </si>
  <si>
    <t>0449 635 182</t>
  </si>
  <si>
    <t>debs_in_oz@hotmail.com</t>
  </si>
  <si>
    <t>2018-10-09</t>
  </si>
  <si>
    <t>2 Dakara Street, Holland Park West</t>
  </si>
  <si>
    <t>2019-04-29</t>
  </si>
  <si>
    <t>2019-10-04</t>
  </si>
  <si>
    <t>2019-03-14</t>
  </si>
  <si>
    <t>2019-06-18</t>
  </si>
  <si>
    <t>26/03/2019</t>
  </si>
  <si>
    <t>Frank Mizen</t>
  </si>
  <si>
    <t>Margaret Mizen</t>
  </si>
  <si>
    <t>2018-10-25</t>
  </si>
  <si>
    <t>0401 527 312</t>
  </si>
  <si>
    <t>frankmizen@primusonline.com.au</t>
  </si>
  <si>
    <t>2019-08-03</t>
  </si>
  <si>
    <t>2019-02-20</t>
  </si>
  <si>
    <t>28 The Boulevard, Redland Bay</t>
  </si>
  <si>
    <t>2018-11-29</t>
  </si>
  <si>
    <t>2018-11-26</t>
  </si>
  <si>
    <t>2019-03-26</t>
  </si>
  <si>
    <t>30/08/2018</t>
  </si>
  <si>
    <t>2018-08-30</t>
  </si>
  <si>
    <t>Karl Frank</t>
  </si>
  <si>
    <t>2017-06-13</t>
  </si>
  <si>
    <t>26 Scott Street, Hawthorne</t>
  </si>
  <si>
    <t>2019-05-07</t>
  </si>
  <si>
    <t>2019-04-07</t>
  </si>
  <si>
    <t>13/06/2017</t>
  </si>
  <si>
    <t>2019-08-07</t>
  </si>
  <si>
    <t>22 Vallely Street, Annerley</t>
  </si>
  <si>
    <t>2019-11-07</t>
  </si>
  <si>
    <t>2019-07-15</t>
  </si>
  <si>
    <t>2019-03-07</t>
  </si>
  <si>
    <t>Matt Martin</t>
  </si>
  <si>
    <t>Songul Martin</t>
  </si>
  <si>
    <t>0415 376 374</t>
  </si>
  <si>
    <t>mattandsongul@gmail.com</t>
  </si>
  <si>
    <t>33 Burke Street, Coorparoo</t>
  </si>
  <si>
    <t>2019-07-18</t>
  </si>
  <si>
    <t>{"firstName":"Clifford","lastName":"Cameron","mobile":"0407 020 417","phone":"", "email":"projectmanager@cameronsims.com.au"}</t>
  </si>
  <si>
    <t>2019-07-22</t>
  </si>
  <si>
    <t>2019-07-23</t>
  </si>
  <si>
    <t>Jonathan Leishman</t>
  </si>
  <si>
    <t>0456 100 740</t>
  </si>
  <si>
    <t>jrleishman@gmail.com</t>
  </si>
  <si>
    <t>2019-07-24</t>
  </si>
  <si>
    <t>180 Wishart Road, Upper Mount Gravatt</t>
  </si>
  <si>
    <t>2019-07-25</t>
  </si>
  <si>
    <t>{"firstName":"Christopher","lastName":" Owens","mobile":"0411 531 266","phone":"", "email":"phatowens@gmail.com"}</t>
  </si>
  <si>
    <t>2019-07-30</t>
  </si>
  <si>
    <t>2019-07-31</t>
  </si>
  <si>
    <t>2019-05-08</t>
  </si>
  <si>
    <t>2019-07-08</t>
  </si>
  <si>
    <t>Waterloo Bay Investments Pty Ltd</t>
  </si>
  <si>
    <t>0412 802 719</t>
  </si>
  <si>
    <t>shonywood@gmail.com</t>
  </si>
  <si>
    <t>49/46 Addison Avenue, Bulimba</t>
  </si>
  <si>
    <t>2019-08-08</t>
  </si>
  <si>
    <t>Australia &amp; New Zealand Banking Group Limited As Mortgagee Sale Under Mortgage No 713858771</t>
  </si>
  <si>
    <t>Victoria.Zinghini@polgroup.com.au</t>
  </si>
  <si>
    <t>4 Ballandean Street, Murarrie</t>
  </si>
  <si>
    <t>Clive Roberts</t>
  </si>
  <si>
    <t>0429 636 502</t>
  </si>
  <si>
    <t>herdygirdy@gmail.com</t>
  </si>
  <si>
    <t>30 Miriam Street, Holland Park West</t>
  </si>
  <si>
    <t>15/07/2019</t>
  </si>
  <si>
    <t>Gerard Cullen</t>
  </si>
  <si>
    <t>16 Pikedale Street, Murarrie</t>
  </si>
  <si>
    <t>Victoria O'Callaghan</t>
  </si>
  <si>
    <t>51 Scanlen Crescent, Wynnum West</t>
  </si>
  <si>
    <t>"Address":</t>
  </si>
  <si>
    <t>AUCTION</t>
  </si>
  <si>
    <t>Ian Nott</t>
  </si>
  <si>
    <t>Carey Nott</t>
  </si>
  <si>
    <t>0402 048 474</t>
  </si>
  <si>
    <t>iannott@aol.com</t>
  </si>
  <si>
    <t>{"id":"EikxLzMzIE11cmFycmllIFJkLCBNdXJhcnJpZSBRTEQsIEF1c3RyYWxpYSIwEi4KFAoSCStcXPFOWZFrEVswPyFqugyGECEqFAoSCUOjIZpNWZFrEbskvp6Q5Kg8","fullAddress":"1/33 Murarrie Rd, Murarrie QLD, Australia","address1":"1/33 Murarrie Rd","location":{"lat":-27.4652965,"lon":153.10467919999996},"addressLow":"133","streetName":"Murarrie Road","suburb":"Murarrie","locality":"Brisbane City","state":"QLD","country":"Australia","countryCode":"AU","postcode":"4172"}</t>
  </si>
  <si>
    <t>{"firstName":"Pratap","lastName":"Family Trust","mobileNumber":"0433 386 127","email":"lakersio@optsunet.com.au"}</t>
  </si>
  <si>
    <t>{"primaryAgent": "v_shiva@ljx.com.au"}</t>
  </si>
  <si>
    <t>36 Mullens Street, Hawthorne</t>
  </si>
  <si>
    <t>{"primaryAgent": "tomas.mian@avnu.com.au"}</t>
  </si>
  <si>
    <t>Location Buying At It’s Best!</t>
  </si>
  <si>
    <t>Immaculate Family Home :: Must Be Sold</t>
  </si>
  <si>
    <t>This outstanding luxury development is set in the heart of the action surrounded by beautiful property and modern homes. Located in boutique block of 5, we have 3 terrace homes available.  All 3 have their own unique floorplan, contemporary high-end finishes, filled with light and breezes, the best on the market.
The kitchen is the hub of the home, each with stone bench tops, invaluable breakfast bars, AEG stainless steel appliances including dishwasher and large pantries perfect for both daily dining and gatherings of grand proportions. Select grade timber staircases, lush carpet, luxury tiles, glass balustrade are just a few of the quality details you will see upon inspection.
Sprawling over three levels with banks of windows and louvres, expansive entertainment areas and courtyards, there's simply nothing to do hear but move in and start living the lifestyle this stunning property affords. 
Each Town Home Features ::
* Open plan lounge, kitchen and dining
* Well-appointed gourmet kitchen with S/S appliances and stone bench 
* Excellent open plan design with large entertaining decks
* 5 generous bedrooms, master with ensuite and custom wardrobes
* Main bathroom features shower and separate bathtub
* Separate Powder room and laundry downstairs
* Double garage with remote access + internal storage
* Alarm system and security screens to doors and windows down through out the house.
* Ceiling fans and air conditioning throughout
* Complex facilities include 24/7 Video Surveillance for Security, low body corporate fees, low maintenance landscaped gardens, communal bin space, Censor lights, Visitor Parking at the Front.
Available Homes:
1/33 Murarrie Road, Murarrie - 259m2
2/33 Murarrie Road, Murarrie - 241m2
5/33 Murarrie Road, Murarrie - 237m2
Brilliant location surrounding by all amenities, shopping, Westfield Carindale, restaurants, cafes, schools, parks, sporting clubs and recreational areas is close to Shops, Golf Course, Airport, CBD, Transport and Schools.
Call today to view, this property truly is outstanding.</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</si>
  <si>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 Spacious open plan living
* Modern kitchen with sleek cabinetry, stainless appliances and invaluable breakfast and loads of cupboard space - is the hub of the home
* Expansive timber deck, ideal for all year- round entertaining
* Media room + home office
* 4 large bedrooms with built in wardrobes, the master with ensuite
* 2 bathrooms perfectly positioned to serve the whole home with ease
* Ducted air conditioning and vacuum, fans, high ceilings, crimsafe to windows and doors, quality fixtures and fitting throughout
* 4 car accommodation with 2 garages, 2 carport + room for a boat
* Solar panels to keep your electricity costs to a minimum
Set in the heart of the action, walking distance to all amenities, shops, restaurants, cafés, bus, train, schools and parks.
This one is sure to sell fast, call today to view."</t>
  </si>
  <si>
    <t>18/07/2019</t>
  </si>
  <si>
    <t>Mark Magill</t>
  </si>
  <si>
    <t>0435 760 252</t>
  </si>
  <si>
    <t>mark.r.magill@gmail.com</t>
  </si>
  <si>
    <t>8/14 Douglas Street, Greenslopes</t>
  </si>
  <si>
    <t>2019-01-10</t>
  </si>
  <si>
    <t>Sale</t>
  </si>
  <si>
    <t>$710,000</t>
  </si>
  <si>
    <t>$680,000</t>
  </si>
  <si>
    <t>Kerry Deller</t>
  </si>
  <si>
    <t>{"id":"ChIJg4KwIxlbkWsROMDU318telI","fullAddress":"47 Gaynesford St, Mount Gravatt QLD, Australia","address1":"47 Gaynesford St","location":{"lat":-27.5347777,"lon":153.06896370000004},"addressLow":"47","streetName":"Gaynesford Street","suburb":"Mount Gravatt","locality":"Brisbane City","state":"QLD","country":"Australia","countryCode":"AU","postcode":"4122"}</t>
  </si>
  <si>
    <t>0418 154 128</t>
  </si>
  <si>
    <t>{"firstName":"Robert &amp; Ursala","lastName":"McNab","mobile":"0414 910 144","phone":"", "email":"-"}</t>
  </si>
  <si>
    <t>kdpsuch@icloud.com</t>
  </si>
  <si>
    <t>{"primaryAgent": "isa.kural@avnu.com.au"}</t>
  </si>
  <si>
    <t>Bring the Cheque book along for this one!</t>
  </si>
  <si>
    <t>2019-02-08</t>
  </si>
  <si>
    <t>{"id":"Eik1LzMzIE11cmFycmllIFJkLCBNdXJhcnJpZSBRTEQsIEF1c3RyYWxpYSIwEi4KFAoSCStcXPFOWZFrEVswPyFqugyGECEqFAoSCUOjIZpNWZFrEbskvp6Q5Kg8","fullAddress":"5/33 Murarrie Rd, Murarrie QLD, Australia","address1":"5/33 Murarrie Rd","location":{"lat":-27.4675536,"lon":153.09794669999997},"unitNumber":"5","addressLow":"33","streetName":"Murarrie Road","suburb":"Murarrie","locality":"Brisbane City","state":"QLD","country":"Australia","countryCode":"AU","postcode":"4172"}</t>
  </si>
  <si>
    <t>$625,000</t>
  </si>
  <si>
    <t>66 Princess Street, Bulimba</t>
  </si>
  <si>
    <t>{"id":"ChIJ4T9ubJxZkWsRvwoYs5eggDY","fullAddress":"47 Shore Cres, Bulimba QLD, Australia","address1":"47 Shore Cres","location":{"lat":-27.455654,"lon":153.0570037},"addressLow":"47","streetName":"Shore Crescent","suburb":"Bulimba","locality":"Brisbane City","state":"QLD","country":"Australia","countryCode":"AU","postcode":"4171"}</t>
  </si>
  <si>
    <t>{"firstName":"Grant &amp; Karen","lastName":"Iddon","mobile":"0408 946 682","phone":"", "email":"iddongj@iinet.net.au"}</t>
  </si>
  <si>
    <t>$750,000</t>
  </si>
  <si>
    <t>{"primaryAgent": "louise.barton@avnu.com.au"}</t>
  </si>
  <si>
    <t>All Genuine Offers Considered. Modern Entertainer. Walk to Oxford Street!</t>
  </si>
  <si>
    <t>{"id":"ChIJ00VfcNdNkWsRR__C8LzgPk0","fullAddress":"1 Hazelton St, Riverhills QLD, Australia","address1":"1 Hazelton St","location":{"lat":-27.5612083,"lon":152.91720850000002},"addressLow":"1","streetName":"Hazelton Street","suburb":"Riverhills","locality":"Brisbane City","state":"QLD","country":"Australia","countryCode":"AU","postcode":"4074"}</t>
  </si>
  <si>
    <t>{"firstName":"Nam","lastName":"Asy","mobileNumber":"0411 603 779","email":"michael_sy88@hotmail.com"}</t>
  </si>
  <si>
    <t>Invest in your future</t>
  </si>
  <si>
    <t>Mid week and private inspections welcome - please feel free to phone for an appointment. This Seller has purchased elsewhere and all genuine offers will be considered.
Modern Entertainer 300m From Oxford Street!
A rare opportunity to purchase a home that requires nothing more than moving in and putting your feet up. Boasting a sparkling in ground salt water pool and beautifully located in an extremely quiet, private location, this home boasts clean lines and liveability. 
Brilliantly located in a quiet street, only 150 metres from the Brisbane River, this family home will not stay on the market for long! 
This modern family home has all the quality finishes that one would expect, combined with architectural brilliance. 'Brand New' luxurious carpet has just been installed. Upon inspection you will admire the beautiful 9ft square-set ceilings, modern style kitchen, European appliances, Daikin ducted air-conditioning, stunning sunlit sala with travertine tiles and more. A delightful floor plan that creates functional living spaces, separation and practicality.
This unique and high quality design has a timeless simplicity which allows for ease in furnishing. 47 Shore Crescent, Bulimba has been constructed to uncompromised standards from unique building methods and materials to luxurious interior design, every fitting and finish reflects understated elegance and timeless style.
With stunning architecture and timeless looks, you will fall in love with this home and the fantastic lifestyle that it provides. Located in the leafy suburb of Bulimba just 3 kilometres from the Brisbane CBD, you will appreciate the peaceful location and the quality.
 Just a lazy 300m stroll to cosmopolitan Oxford Street, which is well renowned for its boutique shopping and trendy dining scene. Commuting is a dream with the wonderful Ferry and Citycat terminals extremely close by as well as numerous bus stops.
Lying along a stretch of the Brisbane River facing the suburbs of New Farm, Newstead and Teneriffe, its location offers serene views and is close to many of the city's educational institutions, transport networks, local parks, sporting clubs. Children are well catered for with the Waterline and Hornibrook Parks being no less than 100m away. 
Peace of mind is: buying in Bulimba where you are surrounded by other architecturally designed homes that are all of a similar age and quality.
* 4 Bedrooms OR 3 with a upstairs living room
* Brand new carpet just been installed
* Smeg European appliances
* Master with ensuite &amp; WIR
* North East Entertaining Area
* Solar heated salt water pool 
* Daikin Ducted air-conditioning 
* Stone bench tops throughout
* High, square set ceilings (2700)
* Downstairs powder room
* Security &amp; fully fenced 
* Low maintenance landscaping
* Separate living areas 
* 300m to Oxford Street
* 3km to CBD
* Easy commuting via bus or Citycat</t>
  </si>
  <si>
    <t>2018-10-10</t>
  </si>
  <si>
    <t>Perfectly positioned across the road from Middle Park State School and sitting on a large 636sqm block this home will appeal to everyone looking for a comfortable property with scope to capitalize in the future. 
This property is a great family home and represents an opportunity to invest in your family's future.
- 3 Bedrooms with ceiling fans and built in robes 
- Spacious kitchen with plenty of storage and bench space 
- Separate living/dining rooms 
- Air-conditioning
- Spacious and secure rear yard with direct access to the dining area.
- 636sqm block 
- Security screens throughout
- Established gardens
- Double car accomodation
Only 17km to the CBD, bus stop nearby, just minutes to the local schools, Jindalee boat ramp, Mcleod Country Golf Club and shopping precincts, with fast and easy access to the main traffic routes. Viewing is a must, contact Jared today to answer any further questions you may have.</t>
  </si>
  <si>
    <t>$1,327,000</t>
  </si>
  <si>
    <t>2018-07-24</t>
  </si>
  <si>
    <t>Off Market</t>
  </si>
  <si>
    <t>{"id":"ChIJF9RpcddNkWsRw26HhLdF-4M","fullAddress":"3 Hazelton St, Riverhills QLD, Australia","address1":"3 Hazelton St","location":{"lat":-27.5614069,"lon":152.9171857},"addressLow":"3","streetName":"Hazelton Street","suburb":"Riverhills","locality":"Brisbane City","state":"QLD","country":"Australia","countryCode":"AU","postcode":"4074"}</t>
  </si>
  <si>
    <t>{"id":"ChIJdzpB-6NLkWsRh2X2lSQzKU8","fullAddress":"6 Buttler St, Bellbird Park QLD, Australia","address1":"6 Buttler St","location":{"lat":-27.6332347,"lon":152.8798441},"addressLow":"6","streetName":"Buttler Street","suburb":"Bellbird Park","locality":"City of Ipswich","state":"QLD","country":"Australia","countryCode":"AU","postcode":"4300"}</t>
  </si>
  <si>
    <t>{"firstName":"Ian &amp; Lynette ","lastName":"Reed","mobileNumber":"07 3378 9343","email":"ialy@iinet.net.au"}</t>
  </si>
  <si>
    <t>{"firstName":"Jared","lastName":"Candlin","mobile":"0422 755 600","phone":"", "email":"jared.candlin@avnu.com.au"}</t>
  </si>
  <si>
    <t>{"primaryAgent": "jared.candlin@avnu.com.au"}</t>
  </si>
  <si>
    <t>Lowset brick and tile home - Under Contract</t>
  </si>
  <si>
    <t>Perfect Family Home For The Perfect Price</t>
  </si>
  <si>
    <t>Positioned in an elevated Northerly position, overlooking the parklands.
- 3 large bedrooms with stainless steel fans, master bedroom features air-conditioning. 
- Extra large formal lounge/dining room with glazed porcelain tiles and air-conditioning. 
- Kitchen with breakfast bar, Blanco gas appliances and glazed porcelain tiles. 
- Security screens throughout
- Extra large Double lock-up garage with Internal access 
- Gardens with two private undercover entertaining areas. 
- 2 water tanks
Walk to bus service which connects to rail and runs every twenty minutes, and walk to local primary school.</t>
  </si>
  <si>
    <t>$600,000</t>
  </si>
  <si>
    <t>Now that the market is on the up and up. Bank valuation at $360,000. Tens of thousands below valuation and further reduced easily selling at below replacement cost, this is an opportunity not to be missed.  
6 Buttler St, Bellbird Park has recently had a full makeover with an updated kitchen, brand new bathroom, new carpets and new paints throughout.  It has also been reappointed and new air-conditioners put through plus a new dishwasher. Inside it is a new house.  Nothing to do but move in.
A perfect opportunity for an investor looking for a very high yield (over 6%) property ($370 per week tenant has said they will vacate for an owner occupier) at a low price with a great depreciation. Similarly, a growing family could purchase with confidence knowing there is nothing to do and the condition is practically brand new.
Features Include
· Newly Renovated Kitchen
· Newly Renovated Bathroom
· Massive Outdoor Entertaining Area
· New Carpet &amp; Paint Throughout
· New Appliances
· NBN
· Walking Distance to Schools &amp; Shops
· Excellent Yield
· Large 700sqm Block
Quality &amp; Location &amp; Price  - Don't delay, it is rare that a property meets all these requirements.</t>
  </si>
  <si>
    <t>{"id":"EjE0Ny85MDIgTG9nYW4gUmQsIEhvbGxhbmQgUGFyayBXZXN0IFFMRCwgQXVzdHJhbGlhIjESLwoUChIJZ6v3eQNbkWsR4dczzFqjAhMQhgcqFAoSCdegd-I5W5FrETGQ3xcjMPVE","fullAddress":"47/902 Logan Rd, Holland Park West QLD, Australia","address1":"47/902 Logan Rd","location":{"lat":-27.5174725,"lon":153.05969849999997},"unitNumber":"47","addressLow":"902","streetName":"Logan Road","suburb":"Holland Park West","locality":"Brisbane City","state":"QLD","country":"Australia","countryCode":"AU","postcode":"4121"}</t>
  </si>
  <si>
    <t>{"firstName":"Hyunmin","lastName":"Kim","mobileNumber":"0410 744 887","email":"becarefor@hotmail.com"}</t>
  </si>
  <si>
    <t>CAREFREE LIVING IN THE HEART OF HOLLAND PARK WEST</t>
  </si>
  <si>
    <t>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Comprising three carpeted bedrooms that are serviced by a main bathroom and a master ensuite and walk through robe, living in open plan style flowing to the enclosed entertaining deck, with additional private access from the main bedroom suite.  
Additional features include ceiling fans and air-conditioning throughout, intercom private access to the building, secured and gated complex, communal rooftop terrace fitted with gas BBQ and furniture to entertain larger groups of guests, allocated car space for one vehicle and allocated storage cage for all your tools and outdoor leisure gear.
With everything at your fingertips - bus stop at your door step, an array of local cafes and restaurants to dine from, handy grocer, bakery, post office and within the highly sought after school catchments of both Holland Park Primary and Cavendish Road High Schools and within 7kms to Brisbane CBD.  
You will not want to miss out on this! Call Isa Kural for more information!</t>
  </si>
  <si>
    <t>$453,000</t>
  </si>
  <si>
    <t>$330,000</t>
  </si>
  <si>
    <t>{"id":"ChIJtXcLditakWsRXptUpLUscMw","fullAddress":"63 Moreton St, Norman Park QLD, Australia","address1":"63 Moreton St","location":{"lat":-27.4751838,"lon":153.05898160000004},"addressLow":"63","streetName":"Moreton Street","suburb":"Norman Park","locality":"Brisbane City","state":"QLD","country":"Australia","countryCode":"AU","postcode":"4170"}</t>
  </si>
  <si>
    <t>{"firstName":"Scott Family Trust","mobileNumber":"0418 777 635","email":"scottfamilytrustaus@gmail.com"}</t>
  </si>
  <si>
    <t>Seller Has Relocated and MUST SELL !!</t>
  </si>
  <si>
    <t>{"id":"ChIJ46xj38pbkWsRCu5MokC2iF0","fullAddress":"33 Burke St, Coorparoo QLD, Australia","address1":"33 Burke St","location":{"lat":-27.4906626,"lon":153.06288949999998},"addressLow":"33","streetName":"Burke Street","suburb":"Coorparoo","locality":"Brisbane City","state":"QLD","country":"Australia","countryCode":"AU","postcode":"4151"}</t>
  </si>
  <si>
    <t>Rare and exciting opportunity to pay off your mortgage in half the time!! 
This unique 4 bedroom home has been designed and built as two separate dwellings, each level has its own entry, living, kitchen, dining, laundry, bathroom, toilet, 2 bedrooms, out door entertaining and parking. 
Perfect for the savvy investor or for a growing family living arrangement. 
Immaculately kept and presenting ‘as new' the property has been maintained to a high standard across two levels, with the indoor-outdoor living spaces generously proportioned. The polished timber floors, stunning granite benches and banks of sliding glass doors open to the covered timber decks which are perfect for entertaining the largest of parties or small family soirées. 
The backyard is landscaped, fully fenced and private, perfect for children and pets to play. 
At only 4km from Brisbane's CBD in the ‘Poets Corner' precinct of Norman Park, this home is further enhanced by an exceptional inner-city location that promises a lifestyle to spare. Situated on one of Brisbane's prettiest pockets, a wide leafy street surrounded by parks, close to cafes and restaurants and within easy walking distance of state and private schools and the cross-river ferry will have you in New Farm for a fun night out! 
Additional features include: 
Split system air conditioning in living and master bedroom lower level 
Ducted air conditioning upper level
Spa bath 
Granite kitchens 
Dishwashers and modern appliances
Built in robes in all bedrooms
Plenty of storage
2 car accommodation with plenty of off street parking
Access to backyard from both levels  
Separate electricity meters
This quality home must be inspected to be appreciated… immaculate, low maintenance and waiting to be enjoyed! 
Call Karen on: 0433 745 530 or George on: 0411 073 363 today to view before someone else steels your dream!</t>
  </si>
  <si>
    <t>2019-01-02</t>
  </si>
  <si>
    <t>22/07/2019</t>
  </si>
  <si>
    <t>$910,000</t>
  </si>
  <si>
    <t>{"primaryAgent": "steven.gow@avnu.com.au"}</t>
  </si>
  <si>
    <t>Flawless Renovation in Unbeatable Position</t>
  </si>
  <si>
    <t>{"id":"EiczOCBTbWVhdG9uIFN0LCBDb29ycGFyb28gUUxELCBBdXN0cmFsaWEiMBIuChQKEglVM6uOUlqRaxEENDJ2HtdpfBAmKhQKEglfKU2JUlqRaxGGJxwjX0OPKw","fullAddress":"38 Smeaton St, Coorparoo QLD, Australia","address1":"38 Smeaton St","location":{"lat":-27.5050576,"lon":153.0595965},"addressLow":"38","streetName":"Smeaton Street","suburb":"Coorparoo","locality":"Brisbane City","state":"QLD","country":"Australia","countryCode":"AU","postcode":"4151"}</t>
  </si>
  <si>
    <t>{"firstName":"Stuart","lastName":"Moody","mobileNumber":"0421 323 051","email":"smoody@k2private.com.au"}</t>
  </si>
  <si>
    <t>Located within Coorparoo Cottages, a new development featuring only 3 residences, this renovated home boasts an exceptional design and unbeatable position.
Set behind a white picket fence and with a character-rich façade,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 Gourmet kitchen featuring stone island bench with breakfast bar, soft close cabinetry + stainless steel appliances
•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</si>
  <si>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$950,000</t>
  </si>
  <si>
    <t>{"id":"EjMyLzkyIE1pZGRsZXRvbiBTdHJlZXQsIE1vdW50IEdyYXZhdHQgUUxELCBBdXN0cmFsaWEiMBIuChQKEgn_ZH1bGVuRaxGhjTTMWqMCExBcKhQKEgmhxbvYG1uRaxGXlJiPONFQCA","fullAddress":"2/92 Middleton Street, Mount Gravatt QLD, Australia","address1":"2/92 Middleton Street","location":{"lat":-27.533311,"lon":153.06880539999997},"unitNumber":"2","addressLow":"92","streetName":"Middleton Street","suburb":"Mount Gravatt","locality":"Brisbane City","state":"QLD","country":"Australia","countryCode":"AU","postcode":"4122"}</t>
  </si>
  <si>
    <t>{"firstName":"PFT constructions pty ltd","mobileNumber":"0422 876 171","email":"mo@pacific-group.com.au"}</t>
  </si>
  <si>
    <t>Brand New Townhome - Low Body Corporate</t>
  </si>
  <si>
    <t>Do You Want Cleared Land With City Views In The Heart Of Coorparoo?</t>
  </si>
  <si>
    <t>Set in a prime location, surrounded luxury homes, this vacant site across 405m2 with great city views is an excellent opportunity to position yourself in heart of Coorparoo.
Bring your architect and design team, build your dream home, it's up to you the options are simply endless. This block has a great street presence with stylish neighbouring properties.  
The location of this property is outstanding, Coorparoo is popular for all the right reasons, surrounded by all amenities, transport options, excellent public &amp; private schools, all just a few kilometers to the CBD. Don't let someone else steal your dream of building a brand new home for your family, call today to view. This property is selling!</t>
  </si>
  <si>
    <t>ARISE ON MIDDLETON
Modern elegance and low-maintenance highlight the key attributes of this impressive brand new, two-level townhome delivering a lifestyle of absolute quality and unbeatable inner-urban convenience with low annual body corporate fees.
Meticulously detailed and suffused with lavish natural daylight, boasting spacious open plan living with separate dining space, additional and separate upper level living area, powder room to lower level and two bathrooms servicing the upstairs three bedrooms.  Private balcony and walk in robe to the master suite.  Laundry closet and secured car parking for one vehicle and additional off street tandem parking for another.
Every detail and features of the townhome have been thought about and included to ensure a smooth and hassle free move for the new owner.  From top to bottom and to name a few: Security features, fly screens, air-conditioning, 6 star energy rating, landscaping, fully fenced, window furnishings plus so much more! Request a copy of the full inclusions list today!
Just moments from Mount Gravatt and Holland Park's vibrant cafe and shopping precinct, restaurants, health and fitness amenities, parkland, express bus transport, Mount Gravatt State High School, Griffith University and Mount Gravatt Homemaker Centre.
Are you eligible for the First Home Owner's Grant of $15,000? Enquire now and begin your portfolio here!
Get in touch to receive a copy of the complete inclusions booklet, detailing all the wonderful fixtures and fittings that the builder has not skipped a beat on!  Contact Isa Kural 0487 181 661 or Zoe Hinton 0418 742 650 for more info!</t>
  </si>
  <si>
    <t>2019-05-17</t>
  </si>
  <si>
    <t>$578,000</t>
  </si>
  <si>
    <t>6/200 Riding Road, Balmoral</t>
  </si>
  <si>
    <t>{"id":"Eik2LzY0IFdhbG51dCBTdHJlZXQsIFd5bm51bSBRTEQsIEF1c3RyYWxpYSIwEi4KFAoSCSmGM8K1X5FrERFiLcxaowITEEAqFAoSCdXXS8K1X5FrEb0e8fi9TvIF","fullAddress":"6/64 Walnut Street, Wynnum QLD, Australia","address1":"6/64 Walnut Street","location":{"lat":-27.447751,"lon":153.17793519999998},"unitNumber":"6","addressLow":"64","streetName":"Walnut Street","suburb":"Wynnum","locality":"Brisbane City","state":"QLD","country":"Australia","countryCode":"AU","postcode":"4178"}</t>
  </si>
  <si>
    <t>{"firstName":"Betty","lastName":"Smith","mobileNumber":"07 3396 6610"}</t>
  </si>
  <si>
    <t>{"primaryAgent": "karen.chappell@avnu.com.au"}</t>
  </si>
  <si>
    <t>Unbeatable Bay &amp; Island views!!</t>
  </si>
  <si>
    <t>Rock solid, double brick rendered construction with expansive views across Moreton bay and the islands, in the heart of all the action! This immaculate apartment has been meticulously renovated with premium inclusions and is sure to impress an astute investor and the perfect place to call home.
Entertaining will be a breeze; the outdoor area, open plan design and central kitchen make catering for guests and daily dining a pleasure. Completely renovated from top to bottom including new kitchen and bathroom, there is literally nothing to do here but move in and start enjoying all the Bayside lifestyle has to offer.
Additional Features Include:
:: Expansive and secure views across Moreton Bay
:: Open plan living areas
:: Study or guest bedroom
:: Central kitchen with breakfast bar and cupboard space
:: Impressive master bedroom with balcony and expansive water views
:: Bay breezes &amp; ceiling fan in the second bedroom
:: Low body corporate fees
:: Generous single car space
:: Onsite lock up storage for larger items
Wynnum/Manly is a high growth Bayside suburb and is easily accessible to the Gateway Motorway and Brisbane airport. Positioned only a short stroll from the Wynnum Manly foreshore, café scene and RQYC. The owner is serious about the sale, you'll be impressed by all that is on offer here. A quick inspection and a lazy drive around the suburb is sure to confirm your decision to reward yourself with all that's on offer here.</t>
  </si>
  <si>
    <t>2019-05-02</t>
  </si>
  <si>
    <t>$421,000</t>
  </si>
  <si>
    <t>{"id":"ChIJU3MF7gZbkWsRRJAesTwxRlE","fullAddress":"20 Binya St, Holland Park QLD, Australia","address1":"20 Binya St","location":{"lat":-27.5201452,"lon":153.06992979999995},"addressLow":"20","streetName":"Binya Street","suburb":"Holland Park","locality":"Brisbane City","state":"QLD","country":"Australia","countryCode":"AU","postcode":"4121"}</t>
  </si>
  <si>
    <t>{"firstName":"Samantha","lastName":"Watts","mobileNumber":"0418 600 628","email":"swatts@s2m.com.au"}</t>
  </si>
  <si>
    <t>{"id":"Ei8xLzkyIE1pZGRsZXRvbiBTdCwgTW91bnQgR3JhdmF0dCBRTEQsIEF1c3RyYWxpYSIwEi4KFAoSCf9kfVsZW5FrEaGNNMxaowITEFwqFAoSCaHFu9gbW5FrEZeUmI840VAI","fullAddress":"1/92 Middleton St, Mount Gravatt QLD, Australia","address1":"1/92 Middleton St","location":{"lat":-27.533311,"lon":153.06880539999997},"unitNumber":"1","addressLow":"92","streetName":"Middleton Street","suburb":"Mount Gravatt","locality":"Brisbane City","state":"QLD","country":"Australia","countryCode":"AU","postcode":"4122"}</t>
  </si>
  <si>
    <t>Investor calls quits, Must be sold!!</t>
  </si>
  <si>
    <t>A brilliant opportunity for keen renovators to create their dream home or simply move in and enjoy in it's original glory as this sound residence is waiting for the astute buyer to call this place, home sweet home.
Occupying a generous 635m2 block, original family home is spread over one level with open plan living and featuring wooden flooring throughout. Three bedrooms all serviced by the main bathroom with separate toilet and laundry. Additional features include ceiling fans throughout and air-conditioning to the master bedroom.
The yard is spacious and currently provides outstanding side access, perfect for boats, caravans and trailers, lock up garage parking for one vehicle plus additional off street parking.
Promising position, easy care convenience and a vibrant selection of lifestyle experiences all within minutes of the doorstep, discerning purchasers will delight in the fact that you are within Cavendish State High School catchment and is just moments from a wide array of lifestyle amenities, including Westfield Garden City and Carindale Shopping Centre, while the delights of the CBD are presented just 8km away.
With plenty on offer and opportunities to expand and build new, this could be your perfect home so don't miss out!</t>
  </si>
  <si>
    <t>2019-06-17</t>
  </si>
  <si>
    <t>$655,000</t>
  </si>
  <si>
    <t>"ARISE ON MIDDLETON
Modern elegance and low-maintenance highlight the key attributes of this impressive brand new, two-level townhome delivering a lifestyle of absolute quality and unbeatable inner-urban convenience with low annual body corporate fees.
Meticulously detailed and suffused with lavish natural daylight, boasting spacious open plan living with separate dining space, additional and separate upper level living area, powder room to lower level and two bathrooms servicing the upstairs three bedrooms.  Private balcony and walk in robe to the master suite.  Laundry closet and secured car parking for one vehicle and additional off street tandem parking for another.
Every detail and features of the townhome have been thought about and included to ensure a smooth and hassle free move for the new owner.  From top to bottom and to name a few: Security features, fly screens, air-conditioning, 6 star energy rating, landscaping, fully fenced, window furnishings plus so much more! Request a copy of the full inclusions list today!
Just moments from Mount Gravatt and Holland Park's vibrant cafe and shopping precinct, restaurants, health and fitness amenities, parkland, express bus transport, Mount Gravatt State High School, Griffith University and Mount Gravatt Homemaker Centre.
Are you eligible for the First Home Owner's Grant of $15,000? Enquire now and begin your portfolio here!
Get in touch to receive a copy of the complete inclusions booklet, detailing all the wonderful fixtures and fittings that the builder has not skipped a beat on!  Contact Isa Kural 0487 181 661 or Zoe Hinton 0418 742 650 for more info!"</t>
  </si>
  <si>
    <t>{"id":"ChIJbUt1YwpZkWsRbhnyUKJCf6s","fullAddress":"4 Wordsworth St, Bulimba QLD, Australia","address1":"4 Wordsworth St","location":{"lat":-27.4468729,"lon":153.06278399999997},"addressLow":"4","streetName":"Wordsworth Street","suburb":"Bulimba","locality":"Brisbane City","state":"QLD","country":"Australia","countryCode":"AU","postcode":"4171"}</t>
  </si>
  <si>
    <t>{"id":"ChIJlWBw7uhgkWsRvm0Fil3TgKY","fullAddress":"19 Bayview St, Wellington Point QLD, Australia","address1":"19 Bayview St","location":{"lat":-27.4823809,"lon":153.23672970000007},"addressLow":"19","streetName":"Bayview Street","suburb":"Wellington Point","locality":"Redland City","state":"QLD","country":"Australia","countryCode":"AU","postcode":"4160"}</t>
  </si>
  <si>
    <t>{"firstName":"Geoffrey &amp; Sue","lastName":"Houghton","mobileNumber":"0414 995 654","email":"ghyak16@gmail.com"}</t>
  </si>
  <si>
    <t>{"firstName":"Sally &amp; Stuart","lastName":"Jury","mobileNumber":"0427 454 554","email":"saljury@bigpond.com"}</t>
  </si>
  <si>
    <t>{"primaryAgent": "alex.donnan@avnu.com.au"}</t>
  </si>
  <si>
    <t>Excellent Value Family Home On Large Block</t>
  </si>
  <si>
    <t>Beautiful Bay Views! Owners Moved Overseas - Must be sold!</t>
  </si>
  <si>
    <t>Elegantly positioned on a large 658m2 block in one of Bulimba's premier locations. This two storey, four bedroom residence blends traditional elements with modern features so that it retains the timeless appeal of a traditional Queenslander while also catering to a contemporary lifestyle.
The owners are on the move after over 20 years in the home and it's time for a new family to make it their own.
Situated on beautiful Bulimba Hill which offers a North Easterly aspect, the home is cooled with bay breezes and has panoramic views of the Brisbane River. Filled with period features including timber flooring, VJ walls, high ornate ceilings and stained glass, residents will enjoy the open plan lounge and dining areas, spacious kitchen and well positioned balcony perfect for entertaining friends and family. Relax watching cruise ships sail all the way to the Gateway Bridge.
- Four generous size bedrooms including master with WIR and ensuite.
- Full size kitchen with pantry, including a large breakfast bar, and gas appliances.
- Full width rear covered patio overlooking an expansive backyard of lush gardens and 9 by 4.5 mtr heated swimming pool.
- Garage &amp; ample off street car parking and perfect for caravans, boats or trailers. A boat ramp is only 5 minutes away.
- Traditional Wood fired pizza oven great for entertaining.
- Crimsafe throughout the lower level.
- Fans and air-conditioning for those still summer nights.
Bus and Ferries are all within walking distance of your doorstep. Nearby or by short public transport options are a number of reputable schools including Anglican Church Grammar (Churchie), Cannon Hill Anglican College, Lourdes Hill, St Peter &amp; Pauls, Bulimba State School and Balmoral State School, making this home ideal for large established families.
With the vibrant and bustling Oxford St precinct conveniently located just around the corner, cafes, fine dining, cinema, there is easy access to multiple entertainment options. Why not leave the car at home and hop on a ferry 200 metres away for more eateries and entertainment of NorthShore or Hamilton, or head in to Teneriffe, The Valley, CBD or South Bank, for endless choices. Ferry access to the cycleway also provides a healthy City or University commute alternative.  
A residence of this calibre only becomes available every so often, so make sure you do not miss the opportunity to inspect this classic family entertainer. 
The owners are motivated to sell! Call to arrange an inspection today.</t>
  </si>
  <si>
    <t>Just like the street name suggests, 19 Bayview has outstanding bay views through to the north and east.
Positioned in an enviable address, surrounded by luxury property, this north facing, modern contemporary designed home is immaculate throughout and waiting to be enjoyed.
Sprawling over two levels, the impressive floorplan makes the most of oversized living spaces that maintain the perfect balance between indoor and outdoor living. Enjoy designated areas constructed with comfortable family living in mind, quality finishes topped off with water views from the upstairs entertaining balcony.
The modern kitchen is the hub of the home, an exercise in style and functionality with stone kitchen benches, stainless appliances, sleek cabinetry and invaluable breakfast bar.  All year-round entertaining is effortless showcasing a large timber entertaining deck leading to the sparkling inground pool perfect for hot summer days with family and friends.
Additional Features Include
•       Stunning bay views
•       North facing home
•        5 spacious bedrooms, main with luxury ensuite and walk in wardrobe
•        3 large bathrooms to service the whole home with ease
•        Large living and dining with separate living downstairs perfect for older children and teenagers
•        Sparkling inground pool and large timber entertaining deck
•        Modern kitchen, the hub of the home with breakfast bar, quality European appliances, stone benchtops, quality cabinetry and butler's pantry
•        Enormous linen cupboard/storage and modern laundry with sleek cabinetry
•        Air conditioning throughout
•        Double garage with loads of additional storage space
•        Fully landscaped and secure 405m2 yard
•        Water views
Showcasing a Lifestyle Position surrounded by other luxury homes &amp; quality neighbours, close to boat ramp, train and bus this home brings a lifestyle your family and friends will envy. A short walk will take you to the Cafe Precinct, Pub, Sports Club and local shops.  Close to Redlands Hospital, Redlands College, St Mary Mackillop Primary School, Wellington Point State School, Howeston Golf Course and beautiful Moreton Bay this central setting has so much to offer.
Call today to view, the owners are committed to selling, a lazy drive around the suburb and one inspection is sure to confirm your decision to reward yourself with all that's on offer.</t>
  </si>
  <si>
    <t>2019-02-12</t>
  </si>
  <si>
    <t>$745,000</t>
  </si>
  <si>
    <t>$1,200,000</t>
  </si>
  <si>
    <t>{"id":"ChIJfysXCu5akWsRt0jWBIzei2Q","fullAddress":"76 Effingham St, Tarragindi QLD, Australia","address1":"76 Effingham St","location":{"lat":-27.5229474,"lon":153.04390280000007},"addressLow":"76","streetName":"Effingham Street","suburb":"Tarragindi","locality":"Brisbane City","state":"QLD","country":"Australia","countryCode":"AU","postcode":"4121"}</t>
  </si>
  <si>
    <t>{"firstName":"Dwain","lastName":"Labuschewski","mobileNumber":"0412 895 580","email":"dwain@hezzelic.com.au"}</t>
  </si>
  <si>
    <t>{"primaryAgent": "mark.diamond@avnu.com.au"}</t>
  </si>
  <si>
    <t>OFF MARKET</t>
  </si>
  <si>
    <t>2019-05-28</t>
  </si>
  <si>
    <t>$1,455,000</t>
  </si>
  <si>
    <t>23/07/2019</t>
  </si>
  <si>
    <t>{"id":"ChIJC6nsWgBGkWsR-fHoEXADLII","fullAddress":"4 Barrine Pl, Parkinson QLD, Australia","address1":"4 Barrine Pl","location":{"lat":-27.6374818,"lon":153.01708029999998},"addressLow":"4","streetName":"Barrine Place","suburb":"Parkinson","locality":"Brisbane City","state":"QLD","country":"Australia","countryCode":"AU","postcode":"4115"}</t>
  </si>
  <si>
    <t>{"firstName":"Sapan","lastName":"&amp;","mobile":"0411 835 552","phone":"", "email":"sapan24@gmail.com"}</t>
  </si>
  <si>
    <t>{"id":"ChIJh0Dtz3NZkWsRGlMtjhpQkcQ","fullAddress":"17 Grant St, Balmoral QLD, Australia","address1":"17 Grant St","location":{"lat":-27.4560192,"lon":153.06997580000007},"addressLow":"17","streetName":"Grant Street","suburb":"Balmoral","locality":"Brisbane City","state":"QLD","country":"Australia","countryCode":"AU","postcode":"4171"}</t>
  </si>
  <si>
    <t>Urgent Sale! Quality Home in Stretton College Catchment Area!</t>
  </si>
  <si>
    <t>{"firstName":"Debra &amp; Alex","lastName":"Hood","mobileNumber":"0408 753 680","email":"dahood2@optusnet.com.au"}</t>
  </si>
  <si>
    <t>Lesley Richards</t>
  </si>
  <si>
    <t>Tony Smart</t>
  </si>
  <si>
    <t>0411 472 100</t>
  </si>
  <si>
    <t>Immaculate Family Home Set In A Prime Location</t>
  </si>
  <si>
    <t>Nestled in a quiet street within walking distance to day care and bus facilities, minutes to the Logan &amp; Gateway Motorways taking you to the Gold Coast, CBD or the Sunshine Coast, as well as a short drive to 3 major shopping centres in Calamvale, Sunnybank Hills and Browns Plains.
Its peaceful cul-de-sac location lies in the catchment area for Stretton State College and has a bus service nearby. 
Young families will absolutely love the number of parks and walkways that surround the suburb.
Set on a prestigious 474m2 block, with lots of backyard space, this property has lots of rooms for its occupants to spread out and enjoy the great outdoors.  
ATTRIBUTES:
This home will suite any family, it features 4 good size bedrooms with one ensuite in the master, looking onto a beautiful view of the front yard. Fantastic open plan design allowing a gathering point for family and friends while entertaining. Sliding doors leading onto spacious under cover outdoor area and back yard for kids and pets to play.
Traditional features like family bathroom, laundry, double linen cupboards, separate toilet and dual remote-control garages with ample storage for any size family.
FEATURES
4 large bedrooms each with built in cupboards and ceiling fans
Spacious family bathroom with separate toilet
Open-plan living area with sliding doors to patio area
Kitchen that boasts gas stove and new drinking water purifier system
Laundry room separate leading onto wash line and plenty cupboard space
2 remote garages with a sliding door leading onto the out door entertainment area.
1 Garden shed 
NBN connected
Bosh security alarm system
2 split air-conditioners system one in master and living area, both with reverse cycle
Gas Cook top
Solar hot water system
All window dressings/blinds
Garden shed
1.5KW Solar Power</t>
  </si>
  <si>
    <t>lesleyrichards@westnet.com.au, tonysmart@westnet.com.au</t>
  </si>
  <si>
    <t>$490,000</t>
  </si>
  <si>
    <t>Surrounded by magnificent properties, this spacious modern home offers privacy, location and excellent value for family living. Positioned in an elevated and quiet pocket of Balmoral with majestic views, this large 5 bedroom home boasts the ultimate blend of character &amp; modern architecture.  
The current owners have enjoyed almost two decades of beautiful memories in this home and are now ready for someone else to make it their own. Take advantage of all that's on offer here, there is simply nothing to do but move in and enjoy the lifestyle that this property offers.
Features Include: 
- Spacious open plan kitchen, living and dining area with polished hardwood floors
- Large alfresco entertainment area overlooking the in-ground swimming pool  
- Gourmet kitchen with breakfast bar, sleek 2 pac cabinetry and Gas-electric Miele appliances
- Private master suite with built-ins, generous size ensuite, air-conditioning and shutters
- 4 large bedrooms with built-ins upstairs with central 2nd living area excellent for kids of all ages
- Main bathroom including double vanities, shower and bath perfect for families  
- 556m2 landscaped garden with irrigation systems and water tank
- Fenced yard, perfect place for kids and pets to play 
- Fans in all bedrooms and outdoor entertaining area 
- Large central office with practical built in cupboards 
- Underhouse tandem remote control garage with additional off street parking
- Town gas used for all heating and for outdoor BBQ area
The property also features two exceptional art pieces; A mural from Melbourne based Maddy Young &amp; sculpture from locally renowned Blue Art Xinja. 
Located in a quiet pocket of suburban Balmoral, this home enjoys the lifestyle and benefits of trendy Oxford Street, and the plethora of shops and restaurants whilst maintaining its relaxed feel. Excellent transport options of bus, train and Citycat, with close proximity to Bulimba State School, Balmoral High and Cannon Hill Anglican College.
Be quick to view, you will be impressed by all that's on offer here.</t>
  </si>
  <si>
    <t>2019-05-22</t>
  </si>
  <si>
    <t>$1,050,000</t>
  </si>
  <si>
    <t>{"id":"ChIJTQBMnY5bkWsRvz3BljQovx8","fullAddress":"59 Banwell Crescent, Carindale QLD, Australia","address1":"59 Banwell Crescent","location":{"lat":-27.5066621,"lon":153.10089119999998},"addressLow":"59","streetName":"Banwell Crescent","suburb":"Carindale","locality":"Brisbane City","state":"QLD","country":"Australia","countryCode":"AU","postcode":"4152"}</t>
  </si>
  <si>
    <t>{"firstName":"Yanqing","lastName":"Luo","mobile":"0449 976 773","phone":"", "email":"leowei1881@gmail.com"}</t>
  </si>
  <si>
    <t>Spectacular Elegance &amp; Grand Entertaining</t>
  </si>
  <si>
    <t>{"id":"ChIJhwdARuhakWsRzCTb7i2H5GQ","fullAddress":"31 Barmore St, Tarragindi QLD, Australia","address1":"31 Barmore St","location":{"lat":-27.5319662,"lon":153.0479421},"addressLow":"31","streetName":"Barmore Street","suburb":"Tarragindi","locality":"Brisbane City","state":"QLD","country":"Australia","countryCode":"AU","postcode":"4121"}</t>
  </si>
  <si>
    <t>{"firstName":"Andrew","lastName":"Millett","mobileNumber":"0414 935 892","email":"grassy4@optusnet.com.au"}</t>
  </si>
  <si>
    <t>Seamlessly combining everything you love about a modern home with a sense of elegance and charm along with a commanding presence on an expansive 814m2 block.
Entering into the front foyer, the lower level offers something for the whole family to enjoy. Boasting a large lounge, guest room, open plan dining and living areas.  With contemporary finishes and decor to the home to allow that feeling of expansiveness of grand magnitude.
The open plan deluxe kitchen offers an abundance of storage along with its modern stainless steel appliances, breakfast bar, servery window and beautifully finished bench tops and grand butlers pantry. The dining area adjoins onto stacker doors out to a rear patio area which is ideal for that indoor/outdoor lifestyle that today's generation crave overlooking the inground swimming pool and paved outdoor area.
Upstairs offers a substantial family/media room and all five bedrooms are very generously sized plus study/sixth bedroom, two bedrooms include private ensuites.  The spectacular master bedroom offers the ultimate retreat with luxurious ensuite including double vanity. An extra sized walk in robe is also well designed to accommodate the robe needs for both him &amp; her.
This gorgeous home also features an outdoor entertaining which provides the perfect venue for entertaining friends, or relaxing with family. It flawlessly couples all the elements you look for in an ideal entertaining space and also boasts a fantastic backyard with plenty of space for the kids to enjoy!
Mere moments to a quality selection of primary and secondary schools, parent's will enjoy the variety of express bus services, local shopping and dining experiences within a stones throw and short walking distance to Westfield Carindale Shopping Centre.
Please note that this is not all this stunning home has to offer - be sure to come along to our open home - you don't want to miss the chance to experience a home of this calibre!
Disclaimer
This property is being sold by auction or without a price and therefore a price guide can not be provided. The website may have filtered the property into a price bracket for website functionality purposes.</t>
  </si>
  <si>
    <t>107/425 Hawthorne Road, Bulimba</t>
  </si>
  <si>
    <t>$1,100,000</t>
  </si>
  <si>
    <t>The Place to Call Home</t>
  </si>
  <si>
    <t>Your hunt for the perfect entry level Tarragindi home to ends here! This beautifully renovated brick and tile property will have you hooked; from the moment you step through the front door the rest of the world will disappear. 
Situated on large 607m2 fully landscaped block this family home is well positioned, close to all amenities, local parks, bus stops and beautiful Toohey Forest, while only being 6kms from Brisbane CBD. The 4 bedrooms are all generous in size, with 3 having built in wardrobes. Entertaining will be a pleasure with open plan free flowing living through to the large covered entertaining deck overlooking Toohey Forest bushland. Built for the great Queensland lifestyle and sure to become the host of many parties and family gatherings, room enough for everyone to enjoy. 
The owners have made other plans; they are serious about the sale and their much-loved home must be sold. Take advantage of this opportunity and secure your dream home before someone else does.
Features include:
- Huge covered entertainers deck overlooking pool and Toohey Forest bushland
- Recently renovated kitchen with AEG oven, gas cooktop &amp; an abundance of storage space
- 4 generous sized bedrooms, 3 with built in robes
- Two living areas, one on each level
- Ducted air conditioning and ceiling fans throughout
- Enclosed laundry room and massive under house storage space
- 3 car garage underneath with internal stair access
- 3kw solar power and 2 x 3,000 litre rainwater tanks
- Crimsafe on all doors, security screens &amp; bars to all windows.
- Walking distance to multiple Toohey Forest walking and bike tracks
- Within Wellers Hill School Catchment
Excellent location only 6kms from Brisbane CBD, set in the ever-popular Wellers Hill State School Catchment, surrounded by some of Brisbane's best childcare centres, public &amp; private schools, convenient public transport routes, cafes, parks and amenities at your doorstep. 
These desirable positions are very rarely available to purchase, and simply do not last long. Call Mark or Dylan today to view!</t>
  </si>
  <si>
    <t>2019-07-13</t>
  </si>
  <si>
    <t>$774,000</t>
  </si>
  <si>
    <t>{"id":"EioxLzE4IEdvdWxidXJuIFN0LCBIYXd0aG9ybmUgUUxELCBBdXN0cmFsaWEiMBIuChQKEglNJCB2f1mRaxFAIy_MWqMCExASKhQKEglfUYl1f1mRaxGg-DFB5uxnjQ","fullAddress":"1/18 Goulburn St, Hawthorne QLD, Australia","address1":"1/18 Goulburn St","location":{"lat":-27.4690906,"lon":153.06304739999996},"unitNumber":"Unit 1","addressLow":"18","streetName":"Goulburn Street","suburb":"Hawthorne","locality":"Brisbane City","state":"QLD","country":"Australia","countryCode":"AU","postcode":"4171"}</t>
  </si>
  <si>
    <t>{"firstName":"Barry &amp; Susan","lastName":"Wallace","mobileNumber":"0412 110 028","email":"barry@nemonic.com.au"}</t>
  </si>
  <si>
    <t>Freshly Renovated Townhouse in Enviable Location</t>
  </si>
  <si>
    <t>This free standing townhouse is perfect for just about everyone!
Just minutes from the hub of the CBD and close to the Brisbane River, this is your opportunity to secure a townhouse with your own large fully-fenced private courtyard perfect for pets and young families.
Set over two levels with street frontage and private secure entrance, this contemporary townhouse offers 2 bedrooms, 2 bathrooms, large air-conditioned lounge and dining, private fenced and grassed courtyard, internal laundry, remote internal garage + additional storage. Set within a boutique complex of just 5, this renovated free standing property ticks all the boxes for couples, families or investors alike.
Features include:
- Generous master with air-conditioning, ceiling fan and built in wardrobe 
- Ensuite to master bedroom  with floor to ceiling tiles and frameless shower screens 
- Additional large bedroom with built ins and ceiling fan
- Main bathroom with floor to ceiling tiles, frameless shower screens and duel access to 2nd bedroom
- North facing lounge, kitchen, dining area opening to the large fully fenced grassed courtyard perfect for pets and children
- Modern kitchen with Australian hardwood bench tops, induction cooktop and European appliances
- Brand new flooring on both levels
- Modern LED lighting throughout
- Street frontage with private secure entrance
- Garage with internal access + additional storage 
- Internal laundry with toilet 
- Security screens on ground level
- Low Body Corp fees
- BCC rates $375/quarter
- Pet friendly &amp; 3 shared parking spaces within complex
The popular riverside suburb of Hawthorne continues to be one of Brisbane's hot spots. Only 4km radius from the CBD it is well connected to public transport &amp; close to convenience shopping. A short drive will take you to Brisbane's premier riverside entertainment and dining precinct - Oxford Street. The Brisbane CBD is within arms-reach and access to the Gold Coast and Sunshine Coast is easily travelled along the nearby M1 or M3 Motorways.
This is your opportunity to buy into the sought-after suburb of Hawthorne. Make a time to inspect today</t>
  </si>
  <si>
    <t>$500,000</t>
  </si>
  <si>
    <t>{"id":"ChIJdfbr1n5ZkWsRn4Hba_rIdLc","fullAddress":"59A Riding Rd, Hawthorne QLD, Australia","address1":"59A Riding Rd","location":{"lat":-27.4668505,"lon":153.06455489999996},"addressLow":"59A","streetName":"Riding Road","suburb":"Hawthorne","locality":"Brisbane City","state":"QLD","country":"Australia","countryCode":"AU","postcode":"4171"}</t>
  </si>
  <si>
    <t>{"firstName":"Robert &amp; Rachel","lastName":"Collins","mobileNumber":"0409 505 350","email":"robacowan@hotmail.com"}</t>
  </si>
  <si>
    <t>{"primaryAgent": "roger.carr@avnu.com.au", "secondaryAgent":"tyla.brimblecombe@avnu.com.au"}</t>
  </si>
  <si>
    <t>No Body Corp :: Secluded back of complex!</t>
  </si>
  <si>
    <t>This freehold spacious well appointed townhouse offers,
-3 bedrooms, all with built in robes, master with air-conditioning and en-suite
-2.5 bathrooms, one with a bath
-Good size kitchen with European stainless steel appliances including dishwasher
-Beautiful big air-conditioned lounge/dining area that opens onto an enormous enclosed balcony which is ideal for entertaining all year round  
-Internal laundry 
-Security screens throughout
-Single remote control garage 
-Located minutes from the always popular Oxford St, close to fitness centres, schools parks and transport.
This property will sell, so inspection is a must!</t>
  </si>
  <si>
    <t>$520,000</t>
  </si>
  <si>
    <t>{"id":"ChIJSRzBBc1bkWsRiTlDaohVRhs","fullAddress":"12 Real Ave, Norman Park QLD, Australia","address1":"12 Real Ave","location":{"lat":-27.484866,"lon":153.06436359999998},"addressLow":"12","streetName":"Real Avenue","suburb":"Norman Park","locality":"Brisbane City","state":"QLD","country":"Australia","countryCode":"AU","postcode":"4170"}</t>
  </si>
  <si>
    <t>{"firstName":"Peter","lastName":"Freeleagus","mobileNumber":"0403 244 567","email":"peterf15@optushome.com.au"}</t>
  </si>
  <si>
    <t>UNLIMITED POTENTIAL - Character Residence in Blue Chip Setting</t>
  </si>
  <si>
    <t>Brimming with character and set across an expansive 809sqm, this charming home nestled in a sought-after, blue-chip position has resided in the same family for over 60 years. 
Boasting endless potential and situated across a spacious and near level site, there is unlimited opportunity here to transform the property with a modern renovation, extension, or raise and build-in underneath to create the home of your dreams (STCA). 
Spanning a single level of living and currently hosting three bedrooms, one bathroom and distinct living and dining spaces, this residence also has the potential to capture stunning city views following a renovation. 
Features: 
•        Period details including traditional and casement windows, VJ walls, high ceilings, French doors and breezeways
•        Entry sun-room + separate lounge and dining rooms
•        Large multipurpose room for additional living space, dining or office
•        3 bedrooms + quaint family bathroom
•        Updated country-style kitchen with stainless steel appliances
•        Expansive, near-level backyard with room for deck, pool, landscaping or extension (STCA)
•        Laundry/store room
An unrivaled position offering a spectacular lifestyle within highly coveted Norman Park, this scenic setting is within walking distance to buses, train stations, cafes and shops. Surrounded by parkland and nearby to quality schools including St Thomas Catholic Primary, Churchie and Villanova, this blank canvas presents an opportunity not to be missed. 
Unlimited potential awaits in this blue-chip locale - contact Steven Gow NOW for more information. 
Disclaimer
This property is being sold by auction or without a price and therefore a price guide can not be provided. The website may have filtered the property into a price bracket for website functionality purposes.</t>
  </si>
  <si>
    <t>$350,000 - $400,000</t>
  </si>
  <si>
    <t>Westpac Banking Corporation (As Mortgagee In Possession Exercising Power Of Sale)</t>
  </si>
  <si>
    <t>02 8197 6633</t>
  </si>
  <si>
    <t>property@legalstream.com.au</t>
  </si>
  <si>
    <t>$1,030,000</t>
  </si>
  <si>
    <t>53 Fegen Drive, Moorooka</t>
  </si>
  <si>
    <t>{"id":"ChIJQeY5O-xakWsRBOuouMNYqVQ","fullAddress":"51 Salkeld St, Tarragindi QLD, Australia","address1":"51 Salkeld St","location":{"lat":-27.5254235,"lon":153.04338840000003},"addressLow":"51","streetName":"Salkeld Street","suburb":"Tarragindi","locality":"Brisbane City","state":"QLD","country":"Australia","countryCode":"AU","postcode":"4121"}</t>
  </si>
  <si>
    <t>{"firstName":"Christina","lastName":"Habchi","mobileNumber":"0412 088 598","email":"christinah004@gmail.com"}</t>
  </si>
  <si>
    <t>Traditional Flare Meets Contemporary Class</t>
  </si>
  <si>
    <t>You've heard the saying "kitchens sell houses". This is true. But in our experience, master bedrooms come a very close second. It makes sense doesn't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Enjoy the convenience of year-round entertaining thanks to the huge outdoor deck on the lower level (including outdoor in-built barbeque), which overlooks the massive sparkling inground pool and fully landscaped private garden.  It is sure to become an ideal location for hosting parties or simply enjoying the exclusivity that this home affords.
Additional 5-star features include:
- Gourmet contemporary kitchen with the ultimate breakfast bar, stainless steel appliances and sleek cabinetry
- Spacious open plan living, dining and alfresco living making entertaining a breeze
- Huge wrap around entertainer's deck overlooking private fully landscaped gardens, including in-built gas barbeque &amp; double bar fridge
- Sparkling salt water pool, surrounded by natural stone &amp; feature lighting
- 4 spacious bedrooms including elegant master with ensuite &amp; walk-in robe
- 2 designer bathrooms with floor ceiling tiles &amp; feature vanities, plus additional powder room
- Ducted air conditioning, ceilings fans and security intercom system
- Combination of hardwood timber flooring, lush tiled floors &amp; high ceilings
- Double remote garage with loads of additional storage cupboards &amp; epoxy flooring
- Fully automated irrigation system 
- Includes full internal &amp; external blinds package
- 635m2 block with fully landscaped gardens and private backyard
- 6kms from Brisbane CBD, Wellers Hill School Catchment
The location of this property is second to none. Tarragindi is popular for all the right reasons. Excellent public transport options put you in the CBD in just minutes, whilst being surround by multiple parkland and some of Brisbane's best public and private schools such as Wellers Hill State School &amp; St Elizabeth Primary, all within walking distance.  
Contact Mark to register your interest now!</t>
  </si>
  <si>
    <t>$1,330,000</t>
  </si>
  <si>
    <t>{"firstName":"Claire","lastName":"Hickey","mobileNumber":"0422 307 979","email":"chickey_@hotmail.com"}</t>
  </si>
  <si>
    <t>{"primaryAgent": "tanya.douglas@avnu.com.au"}</t>
  </si>
  <si>
    <t>Location Buying At It’s Best</t>
  </si>
  <si>
    <t>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Features include:
* Expansive private balcony
* Stylish modern kitchen with stainless steel appliances and ample storage
* Two spacious bedrooms each with ensuite, walk in wardrobe and direct access to the balcony
* Quality carpet, tiles and timber flooring throughout
* Ducted air-conditioning + fans
* Low body corporate fees
* Lift access to all levels
* Secure parking
Positioned in the heart of Bulimba, within walking distance to Oxford Street and it's plethora of shops, Bulimba ferry terminal, bus, cafes, all amenities and Memorial Park. Experience Bulimba living, arrange an inspection today!</t>
  </si>
  <si>
    <t>2018-09-10</t>
  </si>
  <si>
    <t>{"id":"ChIJx8mw6JBQkWsRptjfdDACotk","fullAddress":"2 Gray Rd, West End QLD, Australia","address1":"2 Gray Rd","location":{"lat":-27.4874417,"lon":153.00084630000003},"addressLow":"2","streetName":"Gray Road","suburb":"West End","locality":"Brisbane City","state":"QLD","country":"Australia","countryCode":"AU","postcode":"4101"}</t>
  </si>
  <si>
    <t>{"firstName":"Fuat &amp; Ismet ","lastName":"Avdyl","mobileNumber":"0421 509 922","email":"izzy1000@outlook.com"}</t>
  </si>
  <si>
    <t>One Of A Kind :: Freehold Home</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</si>
  <si>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cafés,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</si>
  <si>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$860,000</t>
  </si>
  <si>
    <t>N/A</t>
  </si>
  <si>
    <t>{"id":"ChIJCRYOLIlakWsR06h6SJNrO3U","fullAddress":"22 Vallely St, Annerley QLD, Australia","address1":"22 Vallely St","location":{"lat":-27.5132286,"lon":153.0298831},"addressLow":"22","streetName":"Vallely Street","suburb":"Annerley","locality":"Brisbane City","state":"QLD","country":"Australia","countryCode":"AU","postcode":"4103"}</t>
  </si>
  <si>
    <t>{"firstName":"Matt &amp; Songul","lastName":"Martin","mobileNumber":"0415 376 374","email":"mattandsongul@gmail.com"}</t>
  </si>
  <si>
    <t>{"primaryAgent": "roger.carr@avnu.com.au", "seconaryAgent": "tyla.brimblecombe@avnu.com.au"}</t>
  </si>
  <si>
    <t>Family Home with Inner City Convenience</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</si>
  <si>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 Open plan kitchen, living and dining 
• French doors to rear deck &amp; private backyard 
• Ceiling fans and air-conditioning in almost every room 
• Gas cooking
• Full bathroom with over shower bath 
• Private laundry
• 508m2 private block with fully fenced yard
•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</si>
  <si>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2019-06-12</t>
  </si>
  <si>
    <t>{"id":"ChIJS1yaELBakWsR9CDF3q9XvSQ","fullAddress":"53 Fegen Dr, Moorooka QLD, Australia","address1":"53 Fegen Dr","location":{"lat":-27.5410074,"lon":153.02730500000007},"addressLow":"53","streetName":"Fegen Drive","suburb":"Moorooka","locality":"Brisbane City","state":"QLD","country":"Australia","countryCode":"AU","postcode":"4105"}</t>
  </si>
  <si>
    <t>{"firstName":"Tara","lastName":"Richmond","mobileNumber":"0422 080 273","email":"tigleigh@hotmail.com"}</t>
  </si>
  <si>
    <t>When Only The Best Will Do!</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</si>
  <si>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 Expansive open plan living and dining area, which opens out to massive covered North facing entertaining deck.
- Spacious modern kitchen with invaluable breakfast bar, induction cooktop and ample cupboard space
- Polished hardwood timber flooring throughout the living areas, with carpeted bedrooms
- All rooms are air conditioned, with ceiling fans throughout
- Large air-conditioned lounge room with wall-length windows 
- 3 generous sized bedrooms, master bedroom with ensuite &amp; walk-in robe 
- Two modern bathrooms, well-appointed to service the home
- Enclosed laundry room off the kitchen area
- Beautifully landscaped and fully fenced gardens, both kid and pet friendly 
- 3000 litre water tank and plenty of storage space under the house 
-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
Properties' of this calibre are hard to find, and simply will not last long. Call today to view this home will be sold.</t>
  </si>
  <si>
    <t>$720,000</t>
  </si>
  <si>
    <t>{"id":"EiwxMDcvNDI1IEhhd3Rob3JuZSBSZCwgQnVsaW1iYSBRTEQsIEF1c3RyYWxpYSIxEi8KFAoSCdd23_mdWZFrEaA_z6eye3F7EKkDKhQKEgmhT5GNglmRaxEYp05rgG4iiw","fullAddress":"107/425 Hawthorne Rd, Bulimba QLD, Australia","address1":"107/425 Hawthorne Rd","location":{"lat":-27.4554014,"lon":153.06185700000003},"unitNumber":"107","addressLow":"425","streetName":"Hawthorne Road","suburb":"Bulimba","locality":"Brisbane City","state":"QLD","country":"Australia","countryCode":"AU","postcode":"4171"}</t>
  </si>
  <si>
    <t>24/07/2019</t>
  </si>
  <si>
    <t>{"firstName":"Westpac Banking corporation as mortgagee sale","lastName":"","mobile":"02 8197 6633","phone":"", "email":"property@legalstream.com.au"}</t>
  </si>
  <si>
    <t>Mortgagee In Possession</t>
  </si>
  <si>
    <t>Sione Fukofuka</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</si>
  <si>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 Spacious open plan living area
- Kitchen with stainless steel SMEG appliances, gas stove &amp; walk-in pantry
- Additional study nook with built-in cabinetry
- Expansive king size bedroom with built-in robe &amp; cabinetry
- 2-way spacious bathroom allows en-suited bedroom &amp; access for guests from the living
- Expansive entertainment balcony with sliding aluminium shutters for privacy
- Air-conditioned, ceiling fans &amp; high ceilings
- Internal laundry including dryer &amp; ample storage throughout
- Secure carpark, intercom complex entry &amp; LIFT access
- Small pets ok with body corporate approval
Just a minutes' walk to both Hawthorne &amp; Bulimba City Cat (1km), all the benefits of Oxford Street (400m) and Hawthorne entertainment precinct (700m) for premium dining options and deluxe cinemas.
Clear instructions are SELL so get your offer in to me today!</t>
  </si>
  <si>
    <t>Tara Richmond</t>
  </si>
  <si>
    <t>2019-07-19</t>
  </si>
  <si>
    <t>0422 080 273</t>
  </si>
  <si>
    <t>tigleigh@hotmail.com</t>
  </si>
  <si>
    <t>$335,000</t>
  </si>
  <si>
    <t>11 Stanley Terrace, Wynnum</t>
  </si>
  <si>
    <t>Best Offers By 16 Aug 3pm</t>
  </si>
  <si>
    <t>Tina Ramsay</t>
  </si>
  <si>
    <t>0413 609 277</t>
  </si>
  <si>
    <t>tina@wynnumhaulage.com.au</t>
  </si>
  <si>
    <t>{"firstName":"Westpac Banking","lastName":"","mobile":"02 8197 6633","phone":"", "email":"property@legalstream.com.au"}</t>
  </si>
  <si>
    <t>37 Armytage Street, Lota</t>
  </si>
  <si>
    <t>25/07/2019</t>
  </si>
  <si>
    <t>Tender Closing 14 Aug @ 5pm</t>
  </si>
  <si>
    <t>Tasman Graham</t>
  </si>
  <si>
    <t>0427 236 911</t>
  </si>
  <si>
    <t>tjgraham@optusnet.com.au</t>
  </si>
  <si>
    <t>24 Franklin Street, Annerley</t>
  </si>
  <si>
    <t>466m2</t>
  </si>
  <si>
    <t>33a Burke Street, Coorparoo</t>
  </si>
  <si>
    <t>30/07/2019</t>
  </si>
  <si>
    <t>2 Gray Road, West End</t>
  </si>
  <si>
    <t>31/07/2019</t>
  </si>
  <si>
    <t>Fuat Avdyl</t>
  </si>
  <si>
    <t>Ismet Avdyl</t>
  </si>
  <si>
    <t>0421 509 922</t>
  </si>
  <si>
    <t>izzy1000@outlook.com</t>
  </si>
  <si>
    <t>13/267 Gladstone Road, Dutton Park</t>
  </si>
  <si>
    <t>$269,000+</t>
  </si>
  <si>
    <t>Selina Scoble</t>
  </si>
  <si>
    <t>0431 189 106</t>
  </si>
  <si>
    <t>selina@selinascoble.com</t>
  </si>
  <si>
    <t>47 Gaynesford Street, Mount Gravatt</t>
  </si>
  <si>
    <t>Robert McNab</t>
  </si>
  <si>
    <t>Ursula McNab</t>
  </si>
  <si>
    <t>0414 910 144</t>
  </si>
  <si>
    <t>12/11 Riding Road, Hawthorne</t>
  </si>
  <si>
    <t>Helen Thomason</t>
  </si>
  <si>
    <t xml:space="preserve">0403 120 400 </t>
  </si>
  <si>
    <t>kehst@optusnet.com.au</t>
  </si>
  <si>
    <t>108 Archer Street, Upper Mount Gravatt</t>
  </si>
  <si>
    <t>Delma Schulz</t>
  </si>
  <si>
    <t>0409 679 149</t>
  </si>
  <si>
    <t>serin63@hotmail.com</t>
  </si>
  <si>
    <t>9 Balis Street, Holland Park West</t>
  </si>
  <si>
    <t>Brian Dwyer</t>
  </si>
  <si>
    <t>Grace Dwyer</t>
  </si>
  <si>
    <t>0412 085 576</t>
  </si>
  <si>
    <t>briagra@optusnet.com.au</t>
  </si>
  <si>
    <t>396 Richmond Road, Cannon Hill</t>
  </si>
  <si>
    <t>Shane O'Bryan</t>
  </si>
  <si>
    <t>0407 027 609</t>
  </si>
  <si>
    <t>shane.donna@optusnet.com.au</t>
  </si>
  <si>
    <t>14 Sinclair Street, Moorooka</t>
  </si>
  <si>
    <t>Cong Truong</t>
  </si>
  <si>
    <t>Nguyet Tran</t>
  </si>
  <si>
    <t>0423 738 106</t>
  </si>
  <si>
    <t>cong_nails@yahoo.com.au</t>
  </si>
  <si>
    <t>{"primaryAgent":"roger.carr@avnu.com.au"}</t>
  </si>
  <si>
    <t>{"primaryAgent":"isa.kural@avnu.com.au"}</t>
  </si>
  <si>
    <t>{"primaryAgent":"jaan.kural@avnu.com.au"}</t>
  </si>
  <si>
    <t>{"primaryAgent":"v_shiva@ljx.com.au"}</t>
  </si>
  <si>
    <t>Early To Mid $600 000's</t>
  </si>
  <si>
    <t>Offers Over $1 350 000</t>
  </si>
  <si>
    <t>Buyers In The Mid $400 000</t>
  </si>
  <si>
    <t>Offers Over $550 000</t>
  </si>
  <si>
    <t>Offers Over $850 000</t>
  </si>
  <si>
    <t>Offers Over $350 000</t>
  </si>
  <si>
    <t>Offers Above $490 000</t>
  </si>
  <si>
    <t>Offers Over $639 000</t>
  </si>
  <si>
    <t>Offers Over $749 000</t>
  </si>
  <si>
    <t>{"firstName":"Dummy","lastName":"Client","mobile":"","phone":"0412 123 123", "email":""}</t>
  </si>
  <si>
    <t>{"primaryAgent":"michael.clarke@avnu.com.au"}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</si>
</sst>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quot;$&quot;#,##0.00"/>
    <numFmt numFmtId="166" formatCode="yyyy&quot;-&quot;mm&quot;-&quot;dd"/>
    <numFmt numFmtId="167" formatCode="&quot;$&quot;#,##0"/>
    <numFmt numFmtId="168" formatCode="yyyy-mm-dd"/>
  </numFmts>
  <fonts count="34">
    <font>
      <sz val="10.0"/>
      <color rgb="FF000000"/>
      <name val="Arial"/>
    </font>
    <font/>
    <font>
      <b/>
      <sz val="8.0"/>
      <color rgb="FF000000"/>
      <name val="Montserrat"/>
    </font>
    <font>
      <color rgb="FF000000"/>
    </font>
    <font>
      <i/>
      <sz val="8.0"/>
      <color rgb="FFFF0000"/>
      <name val="Montserrat"/>
    </font>
    <font>
      <name val="Arial"/>
    </font>
    <font>
      <color rgb="FF000000"/>
      <name val="Roboto"/>
    </font>
    <font>
      <sz val="11.0"/>
      <color rgb="FF008000"/>
      <name val="Inconsolata"/>
    </font>
    <font>
      <b/>
      <name val="Arial"/>
    </font>
    <font>
      <u/>
      <sz val="8.0"/>
      <color rgb="FF0563C1"/>
      <name val="Montserrat"/>
    </font>
    <font>
      <b/>
    </font>
    <font>
      <sz val="8.0"/>
      <color rgb="FF000000"/>
      <name val="Montserrat"/>
    </font>
    <font>
      <u/>
      <sz val="8.0"/>
      <color rgb="FF0563C1"/>
      <name val="Montserrat"/>
    </font>
    <font>
      <sz val="11.0"/>
      <color rgb="FF000000"/>
      <name val="Inconsolata"/>
    </font>
    <font>
      <sz val="8.0"/>
      <color rgb="FF171E1A"/>
      <name val="Montserrat"/>
    </font>
    <font>
      <sz val="9.0"/>
      <color rgb="FF171E1A"/>
      <name val="Montserrat"/>
    </font>
    <font>
      <u/>
      <sz val="8.0"/>
      <color rgb="FF0563C1"/>
      <name val="Montserrat"/>
    </font>
    <font>
      <sz val="8.0"/>
      <color rgb="FF9900FF"/>
      <name val="Montserrat"/>
    </font>
    <font>
      <sz val="8.0"/>
      <name val="Montserrat"/>
    </font>
    <font>
      <u/>
      <sz val="8.0"/>
      <color rgb="FF0563C1"/>
      <name val="Montserrat"/>
    </font>
    <font>
      <sz val="8.0"/>
      <color rgb="FF444444"/>
      <name val="Montserrat"/>
    </font>
    <font>
      <sz val="11.0"/>
      <color rgb="FF000000"/>
      <name val="Arial"/>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sz val="11.0"/>
      <color rgb="FF000000"/>
      <name val="Calibri"/>
    </font>
    <font>
      <sz val="11.0"/>
      <name val="Calibri"/>
    </font>
    <font>
      <u/>
      <sz val="8.0"/>
      <color rgb="FF1155CC"/>
      <name val="Montserrat"/>
    </font>
    <font>
      <u/>
      <sz val="8.0"/>
      <color rgb="FF1155CC"/>
      <name val="Montserrat"/>
    </font>
    <font>
      <u/>
      <sz val="8.0"/>
      <color rgb="FF1155CC"/>
      <name val="Montserrat"/>
    </font>
    <font>
      <u/>
      <sz val="8.0"/>
      <color rgb="FF1155CC"/>
      <name val="Montserrat"/>
    </font>
  </fonts>
  <fills count="11">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3C47D"/>
        <bgColor rgb="FF93C47D"/>
      </patternFill>
    </fill>
    <fill>
      <patternFill patternType="solid">
        <fgColor rgb="FFE69138"/>
        <bgColor rgb="FFE69138"/>
      </patternFill>
    </fill>
    <fill>
      <patternFill patternType="solid">
        <fgColor rgb="FFFF0000"/>
        <bgColor rgb="FFFF0000"/>
      </patternFill>
    </fill>
    <fill>
      <patternFill patternType="solid">
        <fgColor rgb="FFFFFF00"/>
        <bgColor rgb="FFFFFF00"/>
      </patternFill>
    </fill>
    <fill>
      <patternFill patternType="solid">
        <fgColor rgb="FFC27BA0"/>
        <bgColor rgb="FFC27BA0"/>
      </patternFill>
    </fill>
    <fill>
      <patternFill patternType="solid">
        <fgColor rgb="FFCCCCCC"/>
        <bgColor rgb="FFCCCCCC"/>
      </patternFill>
    </fill>
    <fill>
      <patternFill patternType="solid">
        <fgColor rgb="FF00FFFF"/>
        <bgColor rgb="FF00FFFF"/>
      </patternFill>
    </fill>
  </fills>
  <borders count="9">
    <border/>
    <border>
      <bottom style="thick">
        <color rgb="FF9900FF"/>
      </bottom>
    </border>
    <border>
      <right/>
    </border>
    <border>
      <left style="thick">
        <color rgb="FF9900FF"/>
      </left>
      <right style="thick">
        <color rgb="FF9900FF"/>
      </right>
    </border>
    <border>
      <left style="thick">
        <color rgb="FF9900FF"/>
      </left>
      <right style="thick">
        <color rgb="FF9900FF"/>
      </right>
      <bottom style="thick">
        <color rgb="FFFF00FF"/>
      </bottom>
    </border>
    <border>
      <left style="thick">
        <color rgb="FFFF00FF"/>
      </left>
      <right style="thick">
        <color rgb="FFFF00FF"/>
      </right>
    </border>
    <border>
      <left style="thick">
        <color rgb="FFFF00FF"/>
      </left>
      <right style="thick">
        <color rgb="FFFF00FF"/>
      </right>
      <bottom style="thick">
        <color rgb="FF00FFFF"/>
      </bottom>
    </border>
    <border>
      <left style="thick">
        <color rgb="FF00FFFF"/>
      </left>
      <right style="thick">
        <color rgb="FF00FFFF"/>
      </right>
    </border>
    <border>
      <left style="thick">
        <color rgb="FF00FFFF"/>
      </left>
      <right style="thick">
        <color rgb="FF00FFFF"/>
      </right>
      <bottom style="thick">
        <color rgb="FF00FFFF"/>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xf>
    <xf borderId="0" fillId="0" fontId="2" numFmtId="0" xfId="0" applyAlignment="1" applyFont="1">
      <alignment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shrinkToFit="0" wrapText="0"/>
    </xf>
    <xf borderId="0" fillId="3" fontId="1" numFmtId="0" xfId="0" applyAlignment="1" applyFill="1" applyFont="1">
      <alignment shrinkToFit="0" wrapText="0"/>
    </xf>
    <xf borderId="0" fillId="0" fontId="3" numFmtId="0" xfId="0" applyAlignment="1" applyFont="1">
      <alignment readingOrder="0" shrinkToFit="0" wrapText="0"/>
    </xf>
    <xf borderId="0" fillId="3" fontId="1" numFmtId="0" xfId="0" applyAlignment="1" applyFont="1">
      <alignment readingOrder="0" shrinkToFit="0" wrapText="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164" xfId="0" applyAlignment="1" applyFont="1" applyNumberFormat="1">
      <alignment shrinkToFit="0" vertical="bottom" wrapText="0"/>
    </xf>
    <xf borderId="0" fillId="0" fontId="4" numFmtId="164" xfId="0" applyAlignment="1" applyFont="1" applyNumberFormat="1">
      <alignment shrinkToFit="0" vertical="bottom" wrapText="0"/>
    </xf>
    <xf borderId="0" fillId="0" fontId="4" numFmtId="165" xfId="0" applyAlignment="1" applyFont="1" applyNumberFormat="1">
      <alignment shrinkToFit="0" vertical="bottom" wrapText="0"/>
    </xf>
    <xf borderId="0" fillId="0" fontId="5" numFmtId="0" xfId="0" applyAlignment="1" applyFont="1">
      <alignment shrinkToFit="0" vertical="bottom" wrapText="0"/>
    </xf>
    <xf borderId="0" fillId="0" fontId="4" numFmtId="0" xfId="0" applyAlignment="1" applyFont="1">
      <alignment shrinkToFit="0" vertical="bottom" wrapText="0"/>
    </xf>
    <xf borderId="0" fillId="2" fontId="6" numFmtId="0" xfId="0" applyAlignment="1" applyFont="1">
      <alignment readingOrder="0" shrinkToFit="0" wrapText="0"/>
    </xf>
    <xf borderId="0" fillId="0" fontId="4" numFmtId="0" xfId="0" applyAlignment="1" applyFont="1">
      <alignment readingOrder="0" shrinkToFit="0" vertical="bottom" wrapText="0"/>
    </xf>
    <xf borderId="2" fillId="0" fontId="4" numFmtId="0" xfId="0" applyAlignment="1" applyBorder="1" applyFont="1">
      <alignment shrinkToFit="0" vertical="bottom" wrapText="0"/>
    </xf>
    <xf borderId="0" fillId="0" fontId="1" numFmtId="0" xfId="0" applyAlignment="1" applyFont="1">
      <alignment shrinkToFit="0" wrapText="0"/>
    </xf>
    <xf borderId="0" fillId="2" fontId="7" numFmtId="0" xfId="0" applyFont="1"/>
    <xf borderId="0" fillId="0" fontId="5" numFmtId="0" xfId="0" applyAlignment="1" applyFont="1">
      <alignment horizontal="left" readingOrder="0" shrinkToFit="0" vertical="bottom" wrapText="1"/>
    </xf>
    <xf borderId="0" fillId="0" fontId="5" numFmtId="0" xfId="0" applyAlignment="1" applyFont="1">
      <alignment horizontal="left" vertical="bottom"/>
    </xf>
    <xf borderId="0" fillId="0" fontId="8" numFmtId="0" xfId="0" applyAlignment="1" applyFont="1">
      <alignment horizontal="left" vertical="bottom"/>
    </xf>
    <xf borderId="3" fillId="0" fontId="9" numFmtId="0" xfId="0" applyAlignment="1" applyBorder="1" applyFont="1">
      <alignment shrinkToFit="0" vertical="bottom" wrapText="0"/>
    </xf>
    <xf borderId="0" fillId="0" fontId="10" numFmtId="0" xfId="0" applyAlignment="1" applyFont="1">
      <alignment horizontal="left" readingOrder="0"/>
    </xf>
    <xf borderId="0" fillId="0" fontId="11" numFmtId="0" xfId="0" applyAlignment="1" applyFont="1">
      <alignment readingOrder="0" shrinkToFit="0" vertical="bottom" wrapText="0"/>
    </xf>
    <xf borderId="0" fillId="0" fontId="2" numFmtId="0" xfId="0" applyAlignment="1" applyFont="1">
      <alignment horizontal="left" vertical="bottom"/>
    </xf>
    <xf borderId="0" fillId="0" fontId="11" numFmtId="0" xfId="0" applyAlignment="1" applyFont="1">
      <alignment shrinkToFit="0" vertical="bottom" wrapText="0"/>
    </xf>
    <xf borderId="0" fillId="0" fontId="1" numFmtId="0" xfId="0" applyAlignment="1" applyFont="1">
      <alignment horizontal="left"/>
    </xf>
    <xf borderId="0" fillId="0" fontId="11" numFmtId="165" xfId="0" applyAlignment="1" applyFont="1" applyNumberFormat="1">
      <alignment shrinkToFit="0" vertical="bottom" wrapText="0"/>
    </xf>
    <xf borderId="0" fillId="0" fontId="1" numFmtId="0" xfId="0" applyFont="1"/>
    <xf borderId="0" fillId="4" fontId="11" numFmtId="0" xfId="0" applyAlignment="1" applyFill="1" applyFont="1">
      <alignment shrinkToFit="0" vertical="bottom" wrapText="0"/>
    </xf>
    <xf borderId="0" fillId="0" fontId="11" numFmtId="0" xfId="0" applyAlignment="1" applyFont="1">
      <alignment vertical="bottom"/>
    </xf>
    <xf borderId="0" fillId="0" fontId="5" numFmtId="0" xfId="0" applyAlignment="1" applyFont="1">
      <alignment vertical="bottom"/>
    </xf>
    <xf borderId="0" fillId="0" fontId="11" numFmtId="166" xfId="0" applyAlignment="1" applyFont="1" applyNumberFormat="1">
      <alignment readingOrder="0" vertical="bottom"/>
    </xf>
    <xf borderId="0" fillId="0" fontId="11" numFmtId="167" xfId="0" applyAlignment="1" applyFont="1" applyNumberFormat="1">
      <alignment readingOrder="0" vertical="bottom"/>
    </xf>
    <xf borderId="0" fillId="0" fontId="11" numFmtId="167" xfId="0" applyAlignment="1" applyFont="1" applyNumberFormat="1">
      <alignment vertical="bottom"/>
    </xf>
    <xf borderId="0" fillId="0" fontId="11" numFmtId="164" xfId="0" applyAlignment="1" applyFont="1" applyNumberFormat="1">
      <alignment shrinkToFit="0" vertical="bottom" wrapText="0"/>
    </xf>
    <xf borderId="0" fillId="0" fontId="11" numFmtId="0" xfId="0" applyAlignment="1" applyFont="1">
      <alignment shrinkToFit="0" vertical="bottom" wrapText="1"/>
    </xf>
    <xf borderId="0" fillId="5" fontId="11" numFmtId="0" xfId="0" applyAlignment="1" applyFill="1" applyFont="1">
      <alignment shrinkToFit="0" vertical="bottom" wrapText="0"/>
    </xf>
    <xf borderId="0" fillId="0" fontId="11" numFmtId="166" xfId="0" applyAlignment="1" applyFont="1" applyNumberFormat="1">
      <alignment vertical="bottom"/>
    </xf>
    <xf borderId="0" fillId="6" fontId="11" numFmtId="0" xfId="0" applyAlignment="1" applyFill="1" applyFont="1">
      <alignment readingOrder="0" shrinkToFit="0" vertical="bottom" wrapText="0"/>
    </xf>
    <xf borderId="0" fillId="6" fontId="11" numFmtId="0" xfId="0" applyAlignment="1" applyFont="1">
      <alignment shrinkToFit="0" vertical="bottom" wrapText="0"/>
    </xf>
    <xf borderId="0" fillId="6" fontId="11" numFmtId="0" xfId="0" applyAlignment="1" applyFont="1">
      <alignment shrinkToFit="0" vertical="bottom" wrapText="1"/>
    </xf>
    <xf borderId="0" fillId="6" fontId="5" numFmtId="0" xfId="0" applyAlignment="1" applyFont="1">
      <alignment vertical="bottom"/>
    </xf>
    <xf borderId="3" fillId="6" fontId="12" numFmtId="0" xfId="0" applyAlignment="1" applyBorder="1" applyFont="1">
      <alignment shrinkToFit="0" vertical="bottom" wrapText="0"/>
    </xf>
    <xf borderId="0" fillId="6" fontId="11" numFmtId="168" xfId="0" applyAlignment="1" applyFont="1" applyNumberFormat="1">
      <alignment readingOrder="0" vertical="bottom"/>
    </xf>
    <xf borderId="0" fillId="6" fontId="11" numFmtId="164" xfId="0" applyAlignment="1" applyFont="1" applyNumberFormat="1">
      <alignment shrinkToFit="0" vertical="bottom" wrapText="0"/>
    </xf>
    <xf borderId="0" fillId="6" fontId="11" numFmtId="165" xfId="0" applyAlignment="1" applyFont="1" applyNumberFormat="1">
      <alignment shrinkToFit="0" vertical="bottom" wrapText="0"/>
    </xf>
    <xf borderId="0" fillId="6" fontId="11" numFmtId="165" xfId="0" applyAlignment="1" applyFont="1" applyNumberFormat="1">
      <alignment readingOrder="0" vertical="bottom"/>
    </xf>
    <xf borderId="0" fillId="6" fontId="5" numFmtId="0" xfId="0" applyAlignment="1" applyFont="1">
      <alignment shrinkToFit="0" vertical="bottom" wrapText="0"/>
    </xf>
    <xf borderId="0" fillId="0" fontId="11" numFmtId="168" xfId="0" applyAlignment="1" applyFont="1" applyNumberFormat="1">
      <alignment readingOrder="0" vertical="bottom"/>
    </xf>
    <xf borderId="0" fillId="0" fontId="11" numFmtId="165" xfId="0" applyAlignment="1" applyFont="1" applyNumberFormat="1">
      <alignment readingOrder="0" vertical="bottom"/>
    </xf>
    <xf borderId="0" fillId="0" fontId="11" numFmtId="165" xfId="0" applyAlignment="1" applyFont="1" applyNumberFormat="1">
      <alignment vertical="bottom"/>
    </xf>
    <xf borderId="0" fillId="6" fontId="11" numFmtId="166" xfId="0" applyAlignment="1" applyFont="1" applyNumberFormat="1">
      <alignment vertical="bottom"/>
    </xf>
    <xf borderId="0" fillId="2" fontId="13" numFmtId="0" xfId="0" applyAlignment="1" applyFont="1">
      <alignment readingOrder="0"/>
    </xf>
    <xf borderId="0" fillId="0" fontId="14" numFmtId="0" xfId="0" applyAlignment="1" applyFont="1">
      <alignment shrinkToFit="0" vertical="bottom" wrapText="1"/>
    </xf>
    <xf borderId="0" fillId="2" fontId="15" numFmtId="0" xfId="0" applyAlignment="1" applyFont="1">
      <alignment vertical="bottom"/>
    </xf>
    <xf borderId="3" fillId="7" fontId="16" numFmtId="0" xfId="0" applyAlignment="1" applyBorder="1" applyFill="1" applyFont="1">
      <alignment shrinkToFit="0" vertical="bottom" wrapText="0"/>
    </xf>
    <xf borderId="2" fillId="0" fontId="11" numFmtId="0" xfId="0" applyAlignment="1" applyBorder="1" applyFont="1">
      <alignment shrinkToFit="0" vertical="bottom" wrapText="0"/>
    </xf>
    <xf borderId="0" fillId="0" fontId="17" numFmtId="0" xfId="0" applyAlignment="1" applyFont="1">
      <alignment shrinkToFit="0" vertical="bottom" wrapText="1"/>
    </xf>
    <xf borderId="0" fillId="0" fontId="11" numFmtId="166" xfId="0" applyAlignment="1" applyFont="1" applyNumberFormat="1">
      <alignment readingOrder="0" vertical="bottom"/>
    </xf>
    <xf borderId="0" fillId="0" fontId="18" numFmtId="0" xfId="0" applyAlignment="1" applyFont="1">
      <alignment vertical="bottom"/>
    </xf>
    <xf borderId="0" fillId="8" fontId="11" numFmtId="0" xfId="0" applyAlignment="1" applyFill="1" applyFont="1">
      <alignment shrinkToFit="0" vertical="bottom" wrapText="0"/>
    </xf>
    <xf borderId="0" fillId="9" fontId="14" numFmtId="0" xfId="0" applyAlignment="1" applyFill="1" applyFont="1">
      <alignment vertical="bottom"/>
    </xf>
    <xf borderId="3" fillId="10" fontId="19" numFmtId="0" xfId="0" applyAlignment="1" applyBorder="1" applyFill="1" applyFont="1">
      <alignment shrinkToFit="0" vertical="bottom" wrapText="0"/>
    </xf>
    <xf borderId="0" fillId="0" fontId="18" numFmtId="0" xfId="0" applyAlignment="1" applyFont="1">
      <alignment shrinkToFit="0" vertical="bottom" wrapText="1"/>
    </xf>
    <xf borderId="2" fillId="0" fontId="20" numFmtId="0" xfId="0" applyAlignment="1" applyBorder="1" applyFont="1">
      <alignment shrinkToFit="0" vertical="bottom" wrapText="0"/>
    </xf>
    <xf borderId="0" fillId="2" fontId="21" numFmtId="0" xfId="0" applyAlignment="1" applyFont="1">
      <alignment readingOrder="0"/>
    </xf>
    <xf borderId="0" fillId="0" fontId="18" numFmtId="0" xfId="0" applyAlignment="1" applyFont="1">
      <alignment horizontal="right" readingOrder="0" shrinkToFit="0" vertical="bottom" wrapText="0"/>
    </xf>
    <xf borderId="0" fillId="0" fontId="18" numFmtId="0" xfId="0" applyAlignment="1" applyFont="1">
      <alignment horizontal="right" shrinkToFit="0" vertical="bottom" wrapText="0"/>
    </xf>
    <xf borderId="0" fillId="0" fontId="18" numFmtId="0" xfId="0" applyAlignment="1" applyFont="1">
      <alignment shrinkToFit="0" vertical="top" wrapText="0"/>
    </xf>
    <xf borderId="2" fillId="0" fontId="18" numFmtId="0" xfId="0" applyAlignment="1" applyBorder="1" applyFont="1">
      <alignment shrinkToFit="0" vertical="bottom" wrapText="0"/>
    </xf>
    <xf borderId="0" fillId="0" fontId="18" numFmtId="166" xfId="0" applyAlignment="1" applyFont="1" applyNumberFormat="1">
      <alignment vertical="bottom"/>
    </xf>
    <xf borderId="0" fillId="0" fontId="18" numFmtId="167" xfId="0" applyAlignment="1" applyFont="1" applyNumberFormat="1">
      <alignment vertical="bottom"/>
    </xf>
    <xf borderId="4" fillId="0" fontId="22" numFmtId="0" xfId="0" applyAlignment="1" applyBorder="1" applyFont="1">
      <alignment shrinkToFit="0" vertical="bottom" wrapText="0"/>
    </xf>
    <xf borderId="5" fillId="10" fontId="23" numFmtId="0" xfId="0" applyAlignment="1" applyBorder="1" applyFont="1">
      <alignment shrinkToFit="0" vertical="bottom" wrapText="0"/>
    </xf>
    <xf borderId="5" fillId="0" fontId="24" numFmtId="0" xfId="0" applyAlignment="1" applyBorder="1" applyFont="1">
      <alignment shrinkToFit="0" vertical="bottom" wrapText="0"/>
    </xf>
    <xf borderId="5" fillId="7" fontId="25" numFmtId="0" xfId="0" applyAlignment="1" applyBorder="1" applyFont="1">
      <alignment shrinkToFit="0" vertical="bottom" wrapText="0"/>
    </xf>
    <xf borderId="0" fillId="0" fontId="11" numFmtId="49" xfId="0" applyAlignment="1" applyFont="1" applyNumberFormat="1">
      <alignment readingOrder="0" vertical="bottom"/>
    </xf>
    <xf borderId="0" fillId="0" fontId="11" numFmtId="49" xfId="0" applyAlignment="1" applyFont="1" applyNumberFormat="1">
      <alignment vertical="bottom"/>
    </xf>
    <xf borderId="0" fillId="6" fontId="11" numFmtId="49" xfId="0" applyAlignment="1" applyFont="1" applyNumberFormat="1">
      <alignment readingOrder="0" vertical="bottom"/>
    </xf>
    <xf borderId="0" fillId="6" fontId="11" numFmtId="49" xfId="0" applyAlignment="1" applyFont="1" applyNumberFormat="1">
      <alignment vertical="bottom"/>
    </xf>
    <xf borderId="6" fillId="0" fontId="26" numFmtId="0" xfId="0" applyAlignment="1" applyBorder="1" applyFont="1">
      <alignment shrinkToFit="0" vertical="bottom" wrapText="0"/>
    </xf>
    <xf borderId="0" fillId="0" fontId="18" numFmtId="49" xfId="0" applyAlignment="1" applyFont="1" applyNumberFormat="1">
      <alignment vertical="bottom"/>
    </xf>
    <xf borderId="7" fillId="0" fontId="27" numFmtId="0" xfId="0" applyAlignment="1" applyBorder="1" applyFont="1">
      <alignment shrinkToFit="0" vertical="bottom" wrapText="0"/>
    </xf>
    <xf borderId="0" fillId="6" fontId="18" numFmtId="0" xfId="0" applyAlignment="1" applyFont="1">
      <alignment shrinkToFit="0" vertical="bottom" wrapText="0"/>
    </xf>
    <xf borderId="0" fillId="0" fontId="5" numFmtId="0" xfId="0" applyAlignment="1" applyFont="1">
      <alignment shrinkToFit="0" vertical="bottom" wrapText="1"/>
    </xf>
    <xf borderId="0" fillId="0" fontId="8" numFmtId="0" xfId="0" applyAlignment="1" applyFont="1">
      <alignment vertical="bottom"/>
    </xf>
    <xf borderId="0" fillId="0" fontId="5" numFmtId="0" xfId="0" applyAlignment="1" applyFont="1">
      <alignment readingOrder="0" vertical="bottom"/>
    </xf>
    <xf borderId="0" fillId="0" fontId="28" numFmtId="0" xfId="0" applyAlignment="1" applyFont="1">
      <alignment readingOrder="0" vertical="bottom"/>
    </xf>
    <xf borderId="0" fillId="0" fontId="28" numFmtId="0" xfId="0" applyAlignment="1" applyFont="1">
      <alignment horizontal="right" vertical="bottom"/>
    </xf>
    <xf borderId="0" fillId="0" fontId="29"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shrinkToFit="0" vertical="bottom" wrapText="1"/>
    </xf>
    <xf borderId="0" fillId="0" fontId="29" numFmtId="49" xfId="0" applyAlignment="1" applyFont="1" applyNumberFormat="1">
      <alignment readingOrder="0" vertical="bottom"/>
    </xf>
    <xf borderId="0" fillId="0" fontId="28" numFmtId="49" xfId="0" applyAlignment="1" applyFont="1" applyNumberFormat="1">
      <alignment vertical="bottom"/>
    </xf>
    <xf borderId="0" fillId="0" fontId="29" numFmtId="49" xfId="0" applyAlignment="1" applyFont="1" applyNumberFormat="1">
      <alignment horizontal="right" vertical="bottom"/>
    </xf>
    <xf borderId="0" fillId="0" fontId="28" numFmtId="49" xfId="0" applyAlignment="1" applyFont="1" applyNumberFormat="1">
      <alignment horizontal="right" vertical="bottom"/>
    </xf>
    <xf borderId="0" fillId="0" fontId="29" numFmtId="49" xfId="0" applyAlignment="1" applyFont="1" applyNumberFormat="1">
      <alignment vertical="bottom"/>
    </xf>
    <xf borderId="0" fillId="0" fontId="29" numFmtId="0" xfId="0" applyAlignment="1" applyFont="1">
      <alignment readingOrder="0" vertical="bottom"/>
    </xf>
    <xf borderId="2" fillId="0" fontId="29" numFmtId="0" xfId="0" applyAlignment="1" applyBorder="1" applyFont="1">
      <alignment shrinkToFit="0" vertical="bottom" wrapText="0"/>
    </xf>
    <xf borderId="2" fillId="0" fontId="5" numFmtId="0" xfId="0" applyAlignment="1" applyBorder="1" applyFont="1">
      <alignment vertical="bottom"/>
    </xf>
    <xf borderId="7" fillId="0" fontId="30" numFmtId="0" xfId="0" applyAlignment="1" applyBorder="1" applyFont="1">
      <alignment shrinkToFit="0" vertical="bottom" wrapText="0"/>
    </xf>
    <xf borderId="2" fillId="0" fontId="28" numFmtId="0" xfId="0" applyAlignment="1" applyBorder="1" applyFont="1">
      <alignment shrinkToFit="0" vertical="bottom" wrapText="0"/>
    </xf>
    <xf borderId="7" fillId="10" fontId="31" numFmtId="0" xfId="0" applyAlignment="1" applyBorder="1" applyFont="1">
      <alignment shrinkToFit="0" vertical="bottom" wrapText="0"/>
    </xf>
    <xf borderId="8" fillId="0" fontId="32" numFmtId="0" xfId="0" applyAlignment="1" applyBorder="1" applyFont="1">
      <alignment shrinkToFit="0" vertical="bottom" wrapText="0"/>
    </xf>
    <xf borderId="0" fillId="0" fontId="11" numFmtId="167" xfId="0" applyAlignment="1" applyFont="1" applyNumberFormat="1">
      <alignment shrinkToFit="0" vertical="bottom" wrapText="0"/>
    </xf>
    <xf borderId="0" fillId="0" fontId="33" numFmtId="0" xfId="0" applyAlignment="1" applyFont="1">
      <alignment shrinkToFit="0" vertical="bottom" wrapText="0"/>
    </xf>
    <xf borderId="0" fillId="0" fontId="18" numFmtId="164" xfId="0" applyAlignment="1" applyFont="1" applyNumberFormat="1">
      <alignment shrinkToFit="0" vertical="bottom" wrapText="0"/>
    </xf>
    <xf borderId="0" fillId="0" fontId="18" numFmtId="0" xfId="0" applyAlignment="1" applyFont="1">
      <alignment shrinkToFit="0" vertical="bottom" wrapText="0"/>
    </xf>
    <xf borderId="0" fillId="0" fontId="18" numFmtId="167" xfId="0" applyAlignment="1" applyFont="1" applyNumberFormat="1">
      <alignment horizontal="right" shrinkToFit="0" vertical="bottom" wrapText="0"/>
    </xf>
    <xf borderId="0" fillId="0" fontId="18" numFmtId="0" xfId="0" applyAlignment="1" applyFont="1">
      <alignment readingOrder="0" shrinkToFit="0" vertical="bottom" wrapText="0"/>
    </xf>
    <xf borderId="0" fillId="6" fontId="11" numFmtId="0" xfId="0" applyAlignment="1" applyFont="1">
      <alignment shrinkToFit="0" vertical="top" wrapText="0"/>
    </xf>
    <xf borderId="0" fillId="8" fontId="11" numFmtId="0" xfId="0" applyAlignment="1" applyFont="1">
      <alignment shrinkToFit="0" vertical="top" wrapText="0"/>
    </xf>
    <xf borderId="0" fillId="0" fontId="18" numFmtId="0" xfId="0" applyAlignment="1" applyFont="1">
      <alignment shrinkToFit="0" vertical="top" wrapText="0"/>
    </xf>
    <xf borderId="0" fillId="2" fontId="1" numFmtId="0" xfId="0" applyAlignment="1" applyFont="1">
      <alignment shrinkToFit="0" wrapText="0"/>
    </xf>
    <xf borderId="0" fillId="0" fontId="1" numFmtId="0" xfId="0" applyAlignment="1" applyFont="1">
      <alignment shrinkToFit="0" wrapText="0"/>
    </xf>
    <xf borderId="0" fillId="0" fontId="11" numFmtId="0" xfId="0" applyAlignment="1" applyFont="1">
      <alignment readingOrder="0" vertical="bottom"/>
    </xf>
    <xf borderId="0" fillId="0" fontId="5" numFmtId="0" xfId="0" applyAlignment="1" applyFont="1">
      <alignment readingOrder="0" shrinkToFit="0" vertical="bottom" wrapText="1"/>
    </xf>
    <xf borderId="0" fillId="0" fontId="10" numFmtId="0" xfId="0" applyAlignment="1" applyFont="1">
      <alignment readingOrder="0"/>
    </xf>
    <xf borderId="0" fillId="0" fontId="2" numFmtId="0" xfId="0" applyAlignment="1" applyFont="1">
      <alignment vertical="bottom"/>
    </xf>
    <xf borderId="0" fillId="0" fontId="1"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raywhitebulimba.com.au/properties/residential-for-sale/qld/greenslopes-4120/unit/2143988" TargetMode="External"/><Relationship Id="rId42" Type="http://schemas.openxmlformats.org/officeDocument/2006/relationships/hyperlink" Target="https://raywhitebulimba.com.au/properties/residential-for-sale/qld/balmoral-4171/unit/2146761" TargetMode="External"/><Relationship Id="rId41" Type="http://schemas.openxmlformats.org/officeDocument/2006/relationships/hyperlink" Target="https://raywhitebulimba.com.au/properties/residential-for-sale/qld/bulimba-4171/house/2145575" TargetMode="External"/><Relationship Id="rId44" Type="http://schemas.openxmlformats.org/officeDocument/2006/relationships/hyperlink" Target="https://raywhitebulimba.com.au/properties/residential-for-sale/qld/moorooka-4105/house/2147541" TargetMode="External"/><Relationship Id="rId43" Type="http://schemas.openxmlformats.org/officeDocument/2006/relationships/hyperlink" Target="https://raywhitebulimba.com.au/properties/residential-for-sale/qld/bulimba-4171/unit/2144926" TargetMode="External"/><Relationship Id="rId46" Type="http://schemas.openxmlformats.org/officeDocument/2006/relationships/hyperlink" Target="https://raywhitebulimba.com.au/properties/residential-for-sale/qld/lota-4179/house/2148282" TargetMode="External"/><Relationship Id="rId45" Type="http://schemas.openxmlformats.org/officeDocument/2006/relationships/hyperlink" Target="https://raywhitebulimba.com.au/properties/residential-for-sale/qld/wynnum-4178/house/2147622" TargetMode="External"/><Relationship Id="rId1" Type="http://schemas.openxmlformats.org/officeDocument/2006/relationships/hyperlink" Target="https://raywhitebulimba.com.au/properties/residential-for-sale/qld/hamilton-4007/townhouse/2125493" TargetMode="External"/><Relationship Id="rId2" Type="http://schemas.openxmlformats.org/officeDocument/2006/relationships/hyperlink" Target="https://raywhitebulimba.com.au/properties/residential-for-sale/qld/morningside-4170/house/2113849" TargetMode="External"/><Relationship Id="rId3" Type="http://schemas.openxmlformats.org/officeDocument/2006/relationships/hyperlink" Target="https://raywhitebulimba.com.au/properties/residential-for-sale/qld/bulimba-4171/house/2116431" TargetMode="External"/><Relationship Id="rId4" Type="http://schemas.openxmlformats.org/officeDocument/2006/relationships/hyperlink" Target="https://raywhitebulimba.com.au/properties/residential-for-sale/qld/norman-park-4170/house/2025128" TargetMode="External"/><Relationship Id="rId9" Type="http://schemas.openxmlformats.org/officeDocument/2006/relationships/hyperlink" Target="https://raywhitebulimba.com.au/properties/residential-for-sale/qld/mount-gravatt-4122/townhouse/2115587" TargetMode="External"/><Relationship Id="rId48" Type="http://schemas.openxmlformats.org/officeDocument/2006/relationships/hyperlink" Target="https://raywhitebulimba.com.au/properties/residential-for-sale/qld/coorparoo-4151/townhouse/2150510" TargetMode="External"/><Relationship Id="rId47" Type="http://schemas.openxmlformats.org/officeDocument/2006/relationships/hyperlink" Target="https://raywhitebulimba.com.au/properties/residential-for-sale/qld/annerley-4103/land/2148483" TargetMode="External"/><Relationship Id="rId49" Type="http://schemas.openxmlformats.org/officeDocument/2006/relationships/hyperlink" Target="https://raywhitebulimba.com.au/properties/residential-for-sale/qld/west-end-4101/house/2151033" TargetMode="External"/><Relationship Id="rId5" Type="http://schemas.openxmlformats.org/officeDocument/2006/relationships/hyperlink" Target="https://raywhitebulimba.com.au/properties/residential-for-sale/qld/bellbird-park-4300/house/2103482" TargetMode="External"/><Relationship Id="rId6" Type="http://schemas.openxmlformats.org/officeDocument/2006/relationships/hyperlink" Target="https://raywhitebulimba.com.au/properties/residential-for-sale/qld/tarragindi-4121/house/2103655" TargetMode="External"/><Relationship Id="rId7" Type="http://schemas.openxmlformats.org/officeDocument/2006/relationships/hyperlink" Target="https://raywhitebulimba.com.au/properties/residential-for-sale/qld/bulimba-4171/house/2106097" TargetMode="External"/><Relationship Id="rId8" Type="http://schemas.openxmlformats.org/officeDocument/2006/relationships/hyperlink" Target="https://raywhitebulimba.com.au/properties/residential-for-sale/qld/holland-park-west-4121/apartment/2109836" TargetMode="External"/><Relationship Id="rId31" Type="http://schemas.openxmlformats.org/officeDocument/2006/relationships/hyperlink" Target="https://raywhitebulimba.com.au/properties/residential-for-sale/qld/annerley-4103/house/2137802" TargetMode="External"/><Relationship Id="rId30" Type="http://schemas.openxmlformats.org/officeDocument/2006/relationships/hyperlink" Target="https://raywhitebulimba.com.au/properties/residential-for-sale/qld/hawthorne-4171/land/1680230" TargetMode="External"/><Relationship Id="rId33" Type="http://schemas.openxmlformats.org/officeDocument/2006/relationships/hyperlink" Target="https://raywhitebulimba.com.au/properties/residential-for-sale/qld/upper-mount-gravatt-4122/land/1891386" TargetMode="External"/><Relationship Id="rId32" Type="http://schemas.openxmlformats.org/officeDocument/2006/relationships/hyperlink" Target="https://raywhitebulimba.com.au/properties/residential-for-sale/qld/coorparoo-4151/townhouse/2136472" TargetMode="External"/><Relationship Id="rId35" Type="http://schemas.openxmlformats.org/officeDocument/2006/relationships/hyperlink" Target="https://raywhitebulimba.com.au/properties/residential-for-sale/qld/murarrie-4172/house/2140373" TargetMode="External"/><Relationship Id="rId34" Type="http://schemas.openxmlformats.org/officeDocument/2006/relationships/hyperlink" Target="https://raywhitebulimba.com.au/properties/residential-for-sale/qld/bulimba-4171/apartment/2138433" TargetMode="External"/><Relationship Id="rId37" Type="http://schemas.openxmlformats.org/officeDocument/2006/relationships/hyperlink" Target="https://raywhitebulimba.com.au/properties/residential-for-sale/qld/murarrie-4172/house/2135966" TargetMode="External"/><Relationship Id="rId36" Type="http://schemas.openxmlformats.org/officeDocument/2006/relationships/hyperlink" Target="https://raywhitebulimba.com.au/properties/residential-for-sale/qld/holland-park-west-4121/house/2141948" TargetMode="External"/><Relationship Id="rId39" Type="http://schemas.openxmlformats.org/officeDocument/2006/relationships/hyperlink" Target="https://raywhitebulimba.com.au/properties/residential-for-sale/qld/hawthorne-4171/townhouse/2144309" TargetMode="External"/><Relationship Id="rId38" Type="http://schemas.openxmlformats.org/officeDocument/2006/relationships/hyperlink" Target="https://raywhitebulimba.com.au/properties/residential-for-sale/qld/wynnum-west-4178/house/2142464" TargetMode="External"/><Relationship Id="rId20" Type="http://schemas.openxmlformats.org/officeDocument/2006/relationships/hyperlink" Target="https://raywhitebulimba.com.au/properties/residential-for-sale/qld/west-end-4101/unit/2093927" TargetMode="External"/><Relationship Id="rId22" Type="http://schemas.openxmlformats.org/officeDocument/2006/relationships/hyperlink" Target="https://raywhitebulimba.com.au/properties/residential-for-sale/qld/coorparoo-4151/land/2128142" TargetMode="External"/><Relationship Id="rId21" Type="http://schemas.openxmlformats.org/officeDocument/2006/relationships/hyperlink" Target="https://raywhitebulimba.com.au/properties/residential-for-sale/qld/parkinson-4115/house/2076879" TargetMode="External"/><Relationship Id="rId24" Type="http://schemas.openxmlformats.org/officeDocument/2006/relationships/hyperlink" Target="https://raywhitebulimba.com.au/properties/residential-for-sale/qld/wellington-point-4160/house/2072435" TargetMode="External"/><Relationship Id="rId23" Type="http://schemas.openxmlformats.org/officeDocument/2006/relationships/hyperlink" Target="https://raywhitebulimba.com.au/properties/residential-for-sale/qld/wakerley-4154/house/1991258" TargetMode="External"/><Relationship Id="rId26" Type="http://schemas.openxmlformats.org/officeDocument/2006/relationships/hyperlink" Target="https://raywhitebulimba.com.au/properties/residential-for-sale/qld/bulimba-4171/apartment/2015276" TargetMode="External"/><Relationship Id="rId25" Type="http://schemas.openxmlformats.org/officeDocument/2006/relationships/hyperlink" Target="https://raywhitebulimba.com.au/properties/residential-for-sale/qld/cannon-hill-4170/apartment/2061335" TargetMode="External"/><Relationship Id="rId28" Type="http://schemas.openxmlformats.org/officeDocument/2006/relationships/hyperlink" Target="https://raywhitebulimba.com.au/properties/residential-for-sale/qld/holland-park-west-4121/land/2083306" TargetMode="External"/><Relationship Id="rId27" Type="http://schemas.openxmlformats.org/officeDocument/2006/relationships/hyperlink" Target="https://raywhitebulimba.com.au/properties/residential-for-sale/qld/balmoral-4171/apartment/2008897" TargetMode="External"/><Relationship Id="rId29" Type="http://schemas.openxmlformats.org/officeDocument/2006/relationships/hyperlink" Target="https://raywhitebulimba.com.au/properties/residential-for-sale/qld/redland-bay-4165/house/1953690" TargetMode="External"/><Relationship Id="rId51" Type="http://schemas.openxmlformats.org/officeDocument/2006/relationships/hyperlink" Target="https://raywhitebulimba.com.au/properties/residential-for-sale/qld/mount-gravatt-4122/house/2153543" TargetMode="External"/><Relationship Id="rId50" Type="http://schemas.openxmlformats.org/officeDocument/2006/relationships/hyperlink" Target="https://raywhitebulimba.com.au/properties/residential-for-sale/qld/dutton-park-4102/unit/2151529" TargetMode="External"/><Relationship Id="rId53" Type="http://schemas.openxmlformats.org/officeDocument/2006/relationships/hyperlink" Target="https://raywhitebulimba.com.au/properties/residential-for-sale/qld/upper-mount-gravatt-4122/house/2155855" TargetMode="External"/><Relationship Id="rId52" Type="http://schemas.openxmlformats.org/officeDocument/2006/relationships/hyperlink" Target="https://raywhitebulimba.com.au/properties/residential-for-sale/qld/hawthorne-4171/unit/2155790" TargetMode="External"/><Relationship Id="rId11" Type="http://schemas.openxmlformats.org/officeDocument/2006/relationships/hyperlink" Target="https://raywhitebulimba.com.au/properties/residential-for-sale/qld/east-brisbane-4169/house/2133463" TargetMode="External"/><Relationship Id="rId55" Type="http://schemas.openxmlformats.org/officeDocument/2006/relationships/hyperlink" Target="https://raywhitebulimba.com.au/properties/residential-for-sale/qld/cannon-hill-4170/house/2156281" TargetMode="External"/><Relationship Id="rId10" Type="http://schemas.openxmlformats.org/officeDocument/2006/relationships/hyperlink" Target="https://raywhitebulimba.com.au/properties/residential-for-sale/qld/holland-park-4121/house/2130992" TargetMode="External"/><Relationship Id="rId54" Type="http://schemas.openxmlformats.org/officeDocument/2006/relationships/hyperlink" Target="https://raywhitebulimba.com.au/properties/residential-for-sale/qld/holland-park-west-4121/house/2155984" TargetMode="External"/><Relationship Id="rId13" Type="http://schemas.openxmlformats.org/officeDocument/2006/relationships/hyperlink" Target="https://raywhitebulimba.com.au/properties/residential-for-sale/qld/murarrie-4172/unit/2026296" TargetMode="External"/><Relationship Id="rId57" Type="http://schemas.openxmlformats.org/officeDocument/2006/relationships/drawing" Target="../drawings/drawing2.xml"/><Relationship Id="rId12" Type="http://schemas.openxmlformats.org/officeDocument/2006/relationships/hyperlink" Target="https://raywhitebulimba.com.au/properties/residential-for-sale/qld/wynnum-4178/house/2132991" TargetMode="External"/><Relationship Id="rId56" Type="http://schemas.openxmlformats.org/officeDocument/2006/relationships/hyperlink" Target="https://raywhitebulimba.com.au/properties/residential-for-sale/qld/moorooka-4105/house/2156902" TargetMode="External"/><Relationship Id="rId15" Type="http://schemas.openxmlformats.org/officeDocument/2006/relationships/hyperlink" Target="https://raywhitebulimba.com.au/properties/residential-for-sale/qld/coorparoo-4151/house/2086176" TargetMode="External"/><Relationship Id="rId14" Type="http://schemas.openxmlformats.org/officeDocument/2006/relationships/hyperlink" Target="https://raywhitebulimba.com.au/properties/residential-for-sale/qld/hawthorne-4171/unit/2037642" TargetMode="External"/><Relationship Id="rId17" Type="http://schemas.openxmlformats.org/officeDocument/2006/relationships/hyperlink" Target="https://raywhitebulimba.com.au/properties/residential-for-sale/qld/bulimba-4171/unit/1959093" TargetMode="External"/><Relationship Id="rId16" Type="http://schemas.openxmlformats.org/officeDocument/2006/relationships/hyperlink" Target="https://raywhitebulimba.com.au/properties/residential-for-sale/qld/murarrie-4172/townhouse/2057957" TargetMode="External"/><Relationship Id="rId19" Type="http://schemas.openxmlformats.org/officeDocument/2006/relationships/hyperlink" Target="https://raywhitebulimba.com.au/properties/residential-for-sale/qld/murarrie-4172/townhouse/2101036" TargetMode="External"/><Relationship Id="rId18" Type="http://schemas.openxmlformats.org/officeDocument/2006/relationships/hyperlink" Target="https://raywhitebulimba.com.au/properties/residential-for-sale/qld/morningside-4170/townhouse/204519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37</v>
      </c>
      <c r="B1" s="24" t="s">
        <v>38</v>
      </c>
      <c r="C1" s="24" t="s">
        <v>39</v>
      </c>
      <c r="D1" s="25" t="s">
        <v>6</v>
      </c>
      <c r="E1" s="25" t="s">
        <v>7</v>
      </c>
      <c r="F1" s="25" t="s">
        <v>8</v>
      </c>
      <c r="G1" s="25" t="s">
        <v>25</v>
      </c>
      <c r="H1" s="25" t="s">
        <v>40</v>
      </c>
      <c r="I1" s="27" t="s">
        <v>10</v>
      </c>
      <c r="J1" s="27" t="s">
        <v>42</v>
      </c>
      <c r="K1" s="29" t="s">
        <v>43</v>
      </c>
      <c r="L1" s="29" t="s">
        <v>44</v>
      </c>
      <c r="M1" s="31"/>
    </row>
    <row r="2" ht="22.5" customHeight="1">
      <c r="A2" s="28" t="s">
        <v>41</v>
      </c>
      <c r="B2" s="4" t="s">
        <v>46</v>
      </c>
      <c r="C2" s="4" t="s">
        <v>927</v>
      </c>
      <c r="D2" s="30">
        <v>3.0</v>
      </c>
      <c r="E2" s="30">
        <v>2.0</v>
      </c>
      <c r="F2" s="30">
        <v>1.0</v>
      </c>
      <c r="G2" s="35" t="s">
        <v>55</v>
      </c>
      <c r="H2" s="36" t="s">
        <v>56</v>
      </c>
      <c r="I2" s="82" t="s">
        <v>558</v>
      </c>
      <c r="J2" s="38" t="s">
        <v>57</v>
      </c>
      <c r="K2" s="122" t="s">
        <v>928</v>
      </c>
      <c r="L2" s="39">
        <v>600000.0</v>
      </c>
    </row>
    <row r="3" ht="18.75" customHeight="1">
      <c r="A3" s="28" t="s">
        <v>61</v>
      </c>
      <c r="B3" s="4" t="s">
        <v>63</v>
      </c>
      <c r="C3" s="4" t="s">
        <v>927</v>
      </c>
      <c r="D3" s="30">
        <v>0.0</v>
      </c>
      <c r="E3" s="30">
        <v>0.0</v>
      </c>
      <c r="F3" s="30">
        <v>0.0</v>
      </c>
      <c r="G3" s="41" t="s">
        <v>64</v>
      </c>
      <c r="H3" s="36" t="s">
        <v>71</v>
      </c>
      <c r="I3" s="83" t="s">
        <v>560</v>
      </c>
      <c r="J3" s="38" t="s">
        <v>73</v>
      </c>
      <c r="K3" s="122" t="s">
        <v>928</v>
      </c>
      <c r="L3" s="39">
        <v>600000.0</v>
      </c>
    </row>
    <row r="4" ht="18.0" customHeight="1">
      <c r="A4" s="44" t="s">
        <v>77</v>
      </c>
      <c r="B4" s="4" t="s">
        <v>78</v>
      </c>
      <c r="C4" s="4" t="s">
        <v>927</v>
      </c>
      <c r="D4" s="45">
        <v>4.0</v>
      </c>
      <c r="E4" s="45">
        <v>3.0</v>
      </c>
      <c r="F4" s="45">
        <v>2.0</v>
      </c>
      <c r="G4" s="46" t="s">
        <v>84</v>
      </c>
      <c r="H4" s="47" t="s">
        <v>89</v>
      </c>
      <c r="I4" s="84" t="s">
        <v>566</v>
      </c>
      <c r="J4" s="52" t="s">
        <v>73</v>
      </c>
      <c r="K4" s="47"/>
      <c r="L4" s="47"/>
    </row>
    <row r="5" ht="20.25" customHeight="1">
      <c r="A5" s="28" t="s">
        <v>94</v>
      </c>
      <c r="B5" s="4" t="s">
        <v>95</v>
      </c>
      <c r="C5" s="4" t="s">
        <v>927</v>
      </c>
      <c r="D5" s="30">
        <v>4.0</v>
      </c>
      <c r="E5" s="30">
        <v>2.0</v>
      </c>
      <c r="F5" s="30">
        <v>2.0</v>
      </c>
      <c r="G5" s="35" t="s">
        <v>98</v>
      </c>
      <c r="H5" s="36" t="s">
        <v>99</v>
      </c>
      <c r="I5" s="82" t="s">
        <v>567</v>
      </c>
      <c r="J5" s="55" t="s">
        <v>73</v>
      </c>
      <c r="K5" s="56" t="s">
        <v>101</v>
      </c>
      <c r="L5" s="39">
        <v>850000.0</v>
      </c>
    </row>
    <row r="6" ht="16.5" customHeight="1">
      <c r="A6" s="28" t="s">
        <v>106</v>
      </c>
      <c r="B6" s="4" t="s">
        <v>108</v>
      </c>
      <c r="C6" s="4" t="s">
        <v>927</v>
      </c>
      <c r="D6" s="30">
        <v>4.0</v>
      </c>
      <c r="E6" s="30">
        <v>2.0</v>
      </c>
      <c r="F6" s="30">
        <v>2.0</v>
      </c>
      <c r="G6" s="35" t="s">
        <v>113</v>
      </c>
      <c r="H6" s="36" t="s">
        <v>114</v>
      </c>
      <c r="I6" s="83" t="s">
        <v>568</v>
      </c>
      <c r="J6" s="55" t="s">
        <v>73</v>
      </c>
      <c r="K6" s="56" t="s">
        <v>101</v>
      </c>
      <c r="L6" s="39">
        <v>900000.0</v>
      </c>
    </row>
    <row r="7" ht="15.0" customHeight="1">
      <c r="A7" s="28" t="s">
        <v>116</v>
      </c>
      <c r="B7" s="4" t="s">
        <v>118</v>
      </c>
      <c r="C7" s="4" t="s">
        <v>927</v>
      </c>
      <c r="D7" s="30">
        <v>4.0</v>
      </c>
      <c r="E7" s="30">
        <v>1.0</v>
      </c>
      <c r="F7" s="30">
        <v>2.0</v>
      </c>
      <c r="G7" s="35" t="s">
        <v>123</v>
      </c>
      <c r="H7" s="36" t="s">
        <v>124</v>
      </c>
      <c r="I7" s="83" t="s">
        <v>573</v>
      </c>
      <c r="J7" s="55" t="s">
        <v>73</v>
      </c>
      <c r="K7" s="56" t="s">
        <v>101</v>
      </c>
      <c r="L7" s="39">
        <v>350000.0</v>
      </c>
    </row>
    <row r="8" ht="18.0" customHeight="1">
      <c r="A8" s="28" t="s">
        <v>126</v>
      </c>
      <c r="B8" s="4" t="s">
        <v>127</v>
      </c>
      <c r="C8" s="4" t="s">
        <v>927</v>
      </c>
      <c r="D8" s="30">
        <v>4.0</v>
      </c>
      <c r="E8" s="30">
        <v>2.0</v>
      </c>
      <c r="F8" s="30">
        <v>2.0</v>
      </c>
      <c r="G8" s="35" t="s">
        <v>129</v>
      </c>
      <c r="H8" s="36" t="s">
        <v>130</v>
      </c>
      <c r="I8" s="83" t="s">
        <v>573</v>
      </c>
      <c r="J8" s="55" t="s">
        <v>73</v>
      </c>
      <c r="K8" s="122" t="s">
        <v>929</v>
      </c>
      <c r="L8" s="39">
        <v>1350000.0</v>
      </c>
    </row>
    <row r="9" ht="15.0" customHeight="1">
      <c r="A9" s="44" t="s">
        <v>133</v>
      </c>
      <c r="B9" s="4" t="s">
        <v>134</v>
      </c>
      <c r="C9" s="4" t="s">
        <v>927</v>
      </c>
      <c r="D9" s="45">
        <v>5.0</v>
      </c>
      <c r="E9" s="45">
        <v>3.0</v>
      </c>
      <c r="F9" s="45">
        <v>2.0</v>
      </c>
      <c r="G9" s="46" t="s">
        <v>136</v>
      </c>
      <c r="H9" s="47" t="s">
        <v>137</v>
      </c>
      <c r="I9" s="85" t="s">
        <v>575</v>
      </c>
      <c r="J9" s="52" t="s">
        <v>73</v>
      </c>
      <c r="K9" s="47"/>
      <c r="L9" s="47"/>
    </row>
    <row r="10" ht="20.25" customHeight="1">
      <c r="A10" s="28" t="s">
        <v>139</v>
      </c>
      <c r="B10" s="4" t="s">
        <v>140</v>
      </c>
      <c r="C10" s="4" t="s">
        <v>927</v>
      </c>
      <c r="D10" s="30">
        <v>3.0</v>
      </c>
      <c r="E10" s="30">
        <v>2.0</v>
      </c>
      <c r="F10" s="30">
        <v>1.0</v>
      </c>
      <c r="G10" s="41" t="s">
        <v>142</v>
      </c>
      <c r="H10" s="36" t="s">
        <v>144</v>
      </c>
      <c r="I10" s="83" t="s">
        <v>576</v>
      </c>
      <c r="J10" s="55" t="s">
        <v>73</v>
      </c>
      <c r="K10" s="122" t="s">
        <v>930</v>
      </c>
      <c r="L10" s="39">
        <v>450000.0</v>
      </c>
    </row>
    <row r="11" ht="15.0" customHeight="1">
      <c r="A11" s="28" t="s">
        <v>148</v>
      </c>
      <c r="B11" s="4" t="s">
        <v>149</v>
      </c>
      <c r="C11" s="4" t="s">
        <v>927</v>
      </c>
      <c r="D11" s="30">
        <v>3.0</v>
      </c>
      <c r="E11" s="30">
        <v>2.0</v>
      </c>
      <c r="F11" s="30">
        <v>1.0</v>
      </c>
      <c r="G11" s="41" t="s">
        <v>150</v>
      </c>
      <c r="H11" s="36" t="s">
        <v>151</v>
      </c>
      <c r="I11" s="83" t="s">
        <v>577</v>
      </c>
      <c r="J11" s="55" t="s">
        <v>73</v>
      </c>
      <c r="K11" s="122" t="s">
        <v>931</v>
      </c>
      <c r="L11" s="39">
        <v>550000.0</v>
      </c>
    </row>
    <row r="12" ht="15.75" customHeight="1">
      <c r="A12" s="28" t="s">
        <v>154</v>
      </c>
      <c r="B12" s="4" t="s">
        <v>155</v>
      </c>
      <c r="C12" s="4" t="s">
        <v>927</v>
      </c>
      <c r="D12" s="30">
        <v>3.0</v>
      </c>
      <c r="E12" s="30">
        <v>1.0</v>
      </c>
      <c r="F12" s="30">
        <v>1.0</v>
      </c>
      <c r="G12" s="59" t="s">
        <v>157</v>
      </c>
      <c r="H12" s="36" t="s">
        <v>162</v>
      </c>
      <c r="I12" s="82" t="s">
        <v>582</v>
      </c>
      <c r="J12" s="55" t="s">
        <v>73</v>
      </c>
      <c r="K12" s="56" t="s">
        <v>101</v>
      </c>
      <c r="L12" s="39">
        <v>600000.0</v>
      </c>
    </row>
    <row r="13" ht="19.5" customHeight="1">
      <c r="A13" s="28" t="s">
        <v>164</v>
      </c>
      <c r="B13" s="4" t="s">
        <v>165</v>
      </c>
      <c r="C13" s="4" t="s">
        <v>927</v>
      </c>
      <c r="D13" s="30">
        <v>5.0</v>
      </c>
      <c r="E13" s="30">
        <v>4.0</v>
      </c>
      <c r="F13" s="30">
        <v>3.0</v>
      </c>
      <c r="G13" s="41" t="s">
        <v>167</v>
      </c>
      <c r="H13" s="36" t="s">
        <v>168</v>
      </c>
      <c r="I13" s="82" t="s">
        <v>584</v>
      </c>
      <c r="J13" s="55" t="s">
        <v>73</v>
      </c>
      <c r="K13" s="56" t="s">
        <v>101</v>
      </c>
      <c r="L13" s="39">
        <v>3500000.0</v>
      </c>
    </row>
    <row r="14" ht="16.5" customHeight="1">
      <c r="A14" s="28" t="s">
        <v>173</v>
      </c>
      <c r="B14" s="4" t="s">
        <v>174</v>
      </c>
      <c r="C14" s="4" t="s">
        <v>927</v>
      </c>
      <c r="D14" s="30">
        <v>5.0</v>
      </c>
      <c r="E14" s="30">
        <v>2.0</v>
      </c>
      <c r="F14" s="30">
        <v>4.0</v>
      </c>
      <c r="G14" s="41" t="s">
        <v>176</v>
      </c>
      <c r="H14" s="36" t="s">
        <v>177</v>
      </c>
      <c r="I14" s="82" t="s">
        <v>585</v>
      </c>
      <c r="J14" s="38" t="s">
        <v>57</v>
      </c>
      <c r="K14" s="56" t="s">
        <v>178</v>
      </c>
      <c r="L14" s="39">
        <v>1000000.0</v>
      </c>
    </row>
    <row r="15" ht="15.0" customHeight="1">
      <c r="A15" s="28" t="s">
        <v>180</v>
      </c>
      <c r="B15" s="4" t="s">
        <v>181</v>
      </c>
      <c r="C15" s="4" t="s">
        <v>927</v>
      </c>
      <c r="D15" s="30">
        <v>1.0</v>
      </c>
      <c r="E15" s="30">
        <v>1.0</v>
      </c>
      <c r="F15" s="30">
        <v>1.0</v>
      </c>
      <c r="G15" s="60" t="s">
        <v>182</v>
      </c>
      <c r="H15" s="36" t="s">
        <v>183</v>
      </c>
      <c r="I15" s="82" t="s">
        <v>586</v>
      </c>
      <c r="J15" s="55" t="s">
        <v>73</v>
      </c>
      <c r="K15" s="56" t="s">
        <v>101</v>
      </c>
      <c r="L15" s="39">
        <v>350000.0</v>
      </c>
    </row>
    <row r="16" ht="17.25" customHeight="1">
      <c r="A16" s="28" t="s">
        <v>185</v>
      </c>
      <c r="B16" s="4" t="s">
        <v>186</v>
      </c>
      <c r="C16" s="4" t="s">
        <v>927</v>
      </c>
      <c r="D16" s="30">
        <v>2.0</v>
      </c>
      <c r="E16" s="30">
        <v>1.0</v>
      </c>
      <c r="F16" s="30">
        <v>1.0</v>
      </c>
      <c r="G16" s="41" t="s">
        <v>188</v>
      </c>
      <c r="H16" s="36" t="s">
        <v>189</v>
      </c>
      <c r="I16" s="82" t="s">
        <v>587</v>
      </c>
      <c r="J16" s="55" t="s">
        <v>73</v>
      </c>
      <c r="K16" s="56" t="s">
        <v>101</v>
      </c>
      <c r="L16" s="39">
        <v>400000.0</v>
      </c>
    </row>
    <row r="17" ht="17.25" customHeight="1">
      <c r="A17" s="28" t="s">
        <v>191</v>
      </c>
      <c r="B17" s="4" t="s">
        <v>192</v>
      </c>
      <c r="C17" s="4" t="s">
        <v>927</v>
      </c>
      <c r="D17" s="30">
        <v>3.0</v>
      </c>
      <c r="E17" s="30">
        <v>1.0</v>
      </c>
      <c r="F17" s="30">
        <v>1.0</v>
      </c>
      <c r="G17" s="41" t="s">
        <v>193</v>
      </c>
      <c r="H17" s="36" t="s">
        <v>194</v>
      </c>
      <c r="I17" s="83" t="s">
        <v>588</v>
      </c>
      <c r="J17" s="55" t="s">
        <v>73</v>
      </c>
      <c r="K17" s="122" t="s">
        <v>932</v>
      </c>
      <c r="L17" s="39">
        <v>850000.0</v>
      </c>
    </row>
    <row r="18" ht="16.5" customHeight="1">
      <c r="A18" s="28" t="s">
        <v>197</v>
      </c>
      <c r="B18" s="4" t="s">
        <v>198</v>
      </c>
      <c r="C18" s="4" t="s">
        <v>927</v>
      </c>
      <c r="D18" s="30">
        <v>5.0</v>
      </c>
      <c r="E18" s="30">
        <v>3.0</v>
      </c>
      <c r="F18" s="30">
        <v>2.0</v>
      </c>
      <c r="G18" s="41" t="s">
        <v>199</v>
      </c>
      <c r="H18" s="36" t="s">
        <v>200</v>
      </c>
      <c r="I18" s="82" t="s">
        <v>589</v>
      </c>
      <c r="J18" s="55" t="s">
        <v>73</v>
      </c>
      <c r="K18" s="56" t="s">
        <v>101</v>
      </c>
      <c r="L18" s="39">
        <v>750000.0</v>
      </c>
    </row>
    <row r="19" ht="15.75" customHeight="1">
      <c r="A19" s="28" t="s">
        <v>202</v>
      </c>
      <c r="B19" s="4" t="s">
        <v>203</v>
      </c>
      <c r="C19" s="4" t="s">
        <v>927</v>
      </c>
      <c r="D19" s="30">
        <v>2.0</v>
      </c>
      <c r="E19" s="30">
        <v>2.0</v>
      </c>
      <c r="F19" s="30">
        <v>1.0</v>
      </c>
      <c r="G19" s="41" t="s">
        <v>205</v>
      </c>
      <c r="H19" s="36" t="s">
        <v>206</v>
      </c>
      <c r="I19" s="83" t="s">
        <v>595</v>
      </c>
      <c r="J19" s="55" t="s">
        <v>73</v>
      </c>
      <c r="K19" s="56" t="s">
        <v>101</v>
      </c>
      <c r="L19" s="39">
        <v>600000.0</v>
      </c>
    </row>
    <row r="20" ht="18.0" customHeight="1">
      <c r="A20" s="28" t="s">
        <v>208</v>
      </c>
      <c r="B20" s="4" t="s">
        <v>209</v>
      </c>
      <c r="C20" s="4" t="s">
        <v>927</v>
      </c>
      <c r="D20" s="30">
        <v>3.0</v>
      </c>
      <c r="E20" s="30">
        <v>2.0</v>
      </c>
      <c r="F20" s="30">
        <v>2.0</v>
      </c>
      <c r="G20" s="41" t="s">
        <v>211</v>
      </c>
      <c r="H20" s="36" t="s">
        <v>214</v>
      </c>
      <c r="I20" s="82" t="s">
        <v>587</v>
      </c>
      <c r="J20" s="55" t="s">
        <v>73</v>
      </c>
      <c r="K20" s="56" t="s">
        <v>101</v>
      </c>
      <c r="L20" s="39">
        <v>500000.0</v>
      </c>
    </row>
    <row r="21" ht="18.0" customHeight="1">
      <c r="A21" s="28" t="s">
        <v>216</v>
      </c>
      <c r="B21" s="4" t="s">
        <v>217</v>
      </c>
      <c r="C21" s="4" t="s">
        <v>927</v>
      </c>
      <c r="D21" s="30">
        <v>3.0</v>
      </c>
      <c r="E21" s="30">
        <v>2.0</v>
      </c>
      <c r="F21" s="30">
        <v>1.0</v>
      </c>
      <c r="G21" s="63" t="s">
        <v>219</v>
      </c>
      <c r="H21" s="36" t="s">
        <v>220</v>
      </c>
      <c r="I21" s="82" t="s">
        <v>597</v>
      </c>
      <c r="J21" s="55" t="s">
        <v>73</v>
      </c>
      <c r="K21" s="56" t="s">
        <v>101</v>
      </c>
      <c r="L21" s="39">
        <v>550000.0</v>
      </c>
    </row>
    <row r="22" ht="16.5" customHeight="1">
      <c r="A22" s="28" t="s">
        <v>223</v>
      </c>
      <c r="B22" s="4" t="s">
        <v>224</v>
      </c>
      <c r="C22" s="4" t="s">
        <v>927</v>
      </c>
      <c r="D22" s="30">
        <v>1.0</v>
      </c>
      <c r="E22" s="30">
        <v>1.0</v>
      </c>
      <c r="F22" s="30">
        <v>1.0</v>
      </c>
      <c r="G22" s="41" t="s">
        <v>226</v>
      </c>
      <c r="H22" s="36" t="s">
        <v>227</v>
      </c>
      <c r="I22" s="82" t="s">
        <v>598</v>
      </c>
      <c r="J22" s="55" t="s">
        <v>73</v>
      </c>
      <c r="K22" s="122" t="s">
        <v>933</v>
      </c>
      <c r="L22" s="39">
        <v>350000.0</v>
      </c>
    </row>
    <row r="23" ht="17.25" customHeight="1">
      <c r="A23" s="28" t="s">
        <v>230</v>
      </c>
      <c r="B23" s="4" t="s">
        <v>231</v>
      </c>
      <c r="C23" s="4" t="s">
        <v>927</v>
      </c>
      <c r="D23" s="30">
        <v>4.0</v>
      </c>
      <c r="E23" s="30">
        <v>2.0</v>
      </c>
      <c r="F23" s="30">
        <v>2.0</v>
      </c>
      <c r="G23" s="41" t="s">
        <v>232</v>
      </c>
      <c r="H23" s="36" t="s">
        <v>233</v>
      </c>
      <c r="I23" s="82" t="s">
        <v>599</v>
      </c>
      <c r="J23" s="55" t="s">
        <v>73</v>
      </c>
      <c r="K23" s="122" t="s">
        <v>934</v>
      </c>
      <c r="L23" s="39">
        <v>490000.0</v>
      </c>
    </row>
    <row r="24" ht="18.0" customHeight="1">
      <c r="A24" s="28" t="s">
        <v>236</v>
      </c>
      <c r="B24" s="4" t="s">
        <v>237</v>
      </c>
      <c r="C24" s="4" t="s">
        <v>927</v>
      </c>
      <c r="D24" s="30">
        <v>0.0</v>
      </c>
      <c r="E24" s="30">
        <v>0.0</v>
      </c>
      <c r="F24" s="30">
        <v>0.0</v>
      </c>
      <c r="G24" s="41" t="s">
        <v>239</v>
      </c>
      <c r="H24" s="36" t="s">
        <v>240</v>
      </c>
      <c r="I24" s="82" t="s">
        <v>600</v>
      </c>
      <c r="J24" s="55" t="s">
        <v>73</v>
      </c>
      <c r="K24" s="56" t="s">
        <v>101</v>
      </c>
      <c r="L24" s="39">
        <v>750000.0</v>
      </c>
    </row>
    <row r="25" ht="18.75" customHeight="1">
      <c r="A25" s="28" t="s">
        <v>242</v>
      </c>
      <c r="B25" s="4" t="s">
        <v>243</v>
      </c>
      <c r="C25" s="4" t="s">
        <v>927</v>
      </c>
      <c r="D25" s="30">
        <v>4.0</v>
      </c>
      <c r="E25" s="30">
        <v>2.0</v>
      </c>
      <c r="F25" s="30">
        <v>2.0</v>
      </c>
      <c r="G25" s="41" t="s">
        <v>245</v>
      </c>
      <c r="H25" s="36" t="s">
        <v>246</v>
      </c>
      <c r="I25" s="82" t="s">
        <v>604</v>
      </c>
      <c r="J25" s="55" t="s">
        <v>73</v>
      </c>
      <c r="K25" s="122" t="s">
        <v>935</v>
      </c>
      <c r="L25" s="39">
        <v>639000.0</v>
      </c>
    </row>
    <row r="26" ht="17.25" customHeight="1">
      <c r="A26" s="28" t="s">
        <v>251</v>
      </c>
      <c r="B26" s="4" t="s">
        <v>252</v>
      </c>
      <c r="C26" s="4" t="s">
        <v>927</v>
      </c>
      <c r="D26" s="30">
        <v>5.0</v>
      </c>
      <c r="E26" s="30">
        <v>3.0</v>
      </c>
      <c r="F26" s="30">
        <v>2.0</v>
      </c>
      <c r="G26" s="41" t="s">
        <v>255</v>
      </c>
      <c r="H26" s="65" t="s">
        <v>256</v>
      </c>
      <c r="I26" s="83" t="s">
        <v>607</v>
      </c>
      <c r="J26" s="55" t="s">
        <v>73</v>
      </c>
      <c r="K26" s="122" t="s">
        <v>936</v>
      </c>
      <c r="L26" s="39">
        <v>749000.0</v>
      </c>
    </row>
    <row r="27" ht="15.0" customHeight="1">
      <c r="A27" s="28" t="s">
        <v>260</v>
      </c>
      <c r="B27" s="4" t="s">
        <v>261</v>
      </c>
      <c r="C27" s="4" t="s">
        <v>927</v>
      </c>
      <c r="D27" s="30">
        <v>2.0</v>
      </c>
      <c r="E27" s="30">
        <v>2.0</v>
      </c>
      <c r="F27" s="30">
        <v>1.0</v>
      </c>
      <c r="G27" s="41" t="s">
        <v>262</v>
      </c>
      <c r="H27" s="36" t="s">
        <v>263</v>
      </c>
      <c r="I27" s="82" t="s">
        <v>608</v>
      </c>
      <c r="J27" s="55" t="s">
        <v>73</v>
      </c>
      <c r="K27" s="56" t="s">
        <v>101</v>
      </c>
      <c r="L27" s="39">
        <v>450000.0</v>
      </c>
    </row>
    <row r="28" ht="16.5" customHeight="1">
      <c r="A28" s="28" t="s">
        <v>265</v>
      </c>
      <c r="B28" s="4" t="s">
        <v>266</v>
      </c>
      <c r="C28" s="4" t="s">
        <v>927</v>
      </c>
      <c r="D28" s="30">
        <v>2.0</v>
      </c>
      <c r="E28" s="30">
        <v>2.0</v>
      </c>
      <c r="F28" s="30">
        <v>1.0</v>
      </c>
      <c r="G28" s="41" t="s">
        <v>268</v>
      </c>
      <c r="H28" s="36" t="s">
        <v>269</v>
      </c>
      <c r="I28" s="82" t="s">
        <v>610</v>
      </c>
      <c r="J28" s="55" t="s">
        <v>73</v>
      </c>
      <c r="K28" s="39">
        <v>579000.0</v>
      </c>
      <c r="L28" s="39">
        <v>579000.0</v>
      </c>
    </row>
    <row r="29" ht="17.25" customHeight="1">
      <c r="A29" s="28" t="s">
        <v>271</v>
      </c>
      <c r="B29" s="4" t="s">
        <v>272</v>
      </c>
      <c r="C29" s="4" t="s">
        <v>927</v>
      </c>
      <c r="D29" s="30">
        <v>2.0</v>
      </c>
      <c r="E29" s="30">
        <v>2.0</v>
      </c>
      <c r="F29" s="30">
        <v>1.0</v>
      </c>
      <c r="G29" s="41" t="s">
        <v>274</v>
      </c>
      <c r="H29" s="36" t="s">
        <v>275</v>
      </c>
      <c r="I29" s="82" t="s">
        <v>611</v>
      </c>
      <c r="J29" s="55" t="s">
        <v>73</v>
      </c>
      <c r="K29" s="56" t="s">
        <v>101</v>
      </c>
      <c r="L29" s="39">
        <v>500000.0</v>
      </c>
    </row>
    <row r="30" ht="22.5" customHeight="1">
      <c r="A30" s="28" t="s">
        <v>277</v>
      </c>
      <c r="B30" s="4" t="s">
        <v>278</v>
      </c>
      <c r="C30" s="4" t="s">
        <v>927</v>
      </c>
      <c r="D30" s="30">
        <v>0.0</v>
      </c>
      <c r="E30" s="30">
        <v>0.0</v>
      </c>
      <c r="F30" s="30">
        <v>0.0</v>
      </c>
      <c r="G30" s="41" t="s">
        <v>280</v>
      </c>
      <c r="H30" s="36" t="s">
        <v>281</v>
      </c>
      <c r="I30" s="82" t="s">
        <v>612</v>
      </c>
      <c r="J30" s="55" t="s">
        <v>73</v>
      </c>
      <c r="K30" s="56" t="s">
        <v>101</v>
      </c>
      <c r="L30" s="39">
        <v>450000.0</v>
      </c>
    </row>
    <row r="31" ht="15.75" customHeight="1">
      <c r="A31" s="28" t="s">
        <v>283</v>
      </c>
      <c r="B31" s="4" t="s">
        <v>284</v>
      </c>
      <c r="C31" s="4" t="s">
        <v>927</v>
      </c>
      <c r="D31" s="30">
        <v>4.0</v>
      </c>
      <c r="E31" s="30">
        <v>3.0</v>
      </c>
      <c r="F31" s="30">
        <v>2.0</v>
      </c>
      <c r="G31" s="41" t="s">
        <v>285</v>
      </c>
      <c r="H31" s="67" t="s">
        <v>287</v>
      </c>
      <c r="I31" s="82" t="s">
        <v>614</v>
      </c>
      <c r="J31" s="55" t="s">
        <v>73</v>
      </c>
      <c r="K31" s="56" t="s">
        <v>101</v>
      </c>
      <c r="L31" s="39">
        <v>2500000.0</v>
      </c>
    </row>
    <row r="32" ht="21.75" customHeight="1">
      <c r="A32" s="28" t="s">
        <v>293</v>
      </c>
      <c r="B32" s="4" t="s">
        <v>294</v>
      </c>
      <c r="C32" s="4" t="s">
        <v>927</v>
      </c>
      <c r="D32" s="30">
        <v>4.0</v>
      </c>
      <c r="E32" s="30">
        <v>1.0</v>
      </c>
      <c r="F32" s="30">
        <v>2.0</v>
      </c>
      <c r="G32" s="41" t="s">
        <v>295</v>
      </c>
      <c r="H32" s="36" t="s">
        <v>296</v>
      </c>
      <c r="I32" s="83" t="s">
        <v>618</v>
      </c>
      <c r="J32" s="55" t="s">
        <v>73</v>
      </c>
      <c r="K32" s="56" t="s">
        <v>101</v>
      </c>
      <c r="L32" s="39">
        <v>750000.0</v>
      </c>
    </row>
    <row r="33" ht="20.25" customHeight="1">
      <c r="A33" s="28" t="s">
        <v>298</v>
      </c>
      <c r="B33" s="4" t="s">
        <v>299</v>
      </c>
      <c r="C33" s="4" t="s">
        <v>927</v>
      </c>
      <c r="D33" s="30">
        <v>4.0</v>
      </c>
      <c r="E33" s="30">
        <v>3.0</v>
      </c>
      <c r="F33" s="30">
        <v>2.0</v>
      </c>
      <c r="G33" s="41" t="s">
        <v>300</v>
      </c>
      <c r="H33" s="36" t="s">
        <v>301</v>
      </c>
      <c r="I33" s="83" t="s">
        <v>619</v>
      </c>
      <c r="J33" s="55" t="s">
        <v>73</v>
      </c>
      <c r="K33" s="56" t="s">
        <v>101</v>
      </c>
      <c r="L33" s="39">
        <v>800000.0</v>
      </c>
    </row>
    <row r="34" ht="20.25" customHeight="1">
      <c r="A34" s="28" t="s">
        <v>303</v>
      </c>
      <c r="B34" s="4" t="s">
        <v>304</v>
      </c>
      <c r="C34" s="4" t="s">
        <v>927</v>
      </c>
      <c r="D34" s="30">
        <v>0.0</v>
      </c>
      <c r="E34" s="30">
        <v>0.0</v>
      </c>
      <c r="F34" s="30">
        <v>0.0</v>
      </c>
      <c r="G34" s="41" t="s">
        <v>305</v>
      </c>
      <c r="H34" s="36" t="s">
        <v>306</v>
      </c>
      <c r="I34" s="83" t="s">
        <v>621</v>
      </c>
      <c r="J34" s="55" t="s">
        <v>73</v>
      </c>
      <c r="K34" s="56" t="s">
        <v>101</v>
      </c>
      <c r="L34" s="39">
        <v>400000.0</v>
      </c>
    </row>
    <row r="35" ht="24.0" customHeight="1">
      <c r="A35" s="28" t="s">
        <v>310</v>
      </c>
      <c r="B35" s="4" t="s">
        <v>311</v>
      </c>
      <c r="C35" s="4" t="s">
        <v>927</v>
      </c>
      <c r="D35" s="30">
        <v>1.0</v>
      </c>
      <c r="E35" s="30">
        <v>1.0</v>
      </c>
      <c r="F35" s="30">
        <v>1.0</v>
      </c>
      <c r="G35" s="41" t="s">
        <v>313</v>
      </c>
      <c r="H35" s="36" t="s">
        <v>315</v>
      </c>
      <c r="I35" s="83" t="s">
        <v>621</v>
      </c>
      <c r="J35" s="55" t="s">
        <v>73</v>
      </c>
      <c r="K35" s="39">
        <v>529000.0</v>
      </c>
      <c r="L35" s="39">
        <v>529000.0</v>
      </c>
    </row>
    <row r="36" ht="20.25" customHeight="1">
      <c r="A36" s="28" t="s">
        <v>319</v>
      </c>
      <c r="B36" s="4" t="s">
        <v>320</v>
      </c>
      <c r="C36" s="4" t="s">
        <v>927</v>
      </c>
      <c r="D36" s="30">
        <v>3.0</v>
      </c>
      <c r="E36" s="30">
        <v>2.0</v>
      </c>
      <c r="F36" s="30">
        <v>2.0</v>
      </c>
      <c r="G36" s="41" t="s">
        <v>322</v>
      </c>
      <c r="H36" s="36" t="s">
        <v>323</v>
      </c>
      <c r="I36" s="83" t="s">
        <v>623</v>
      </c>
      <c r="J36" s="55" t="s">
        <v>73</v>
      </c>
      <c r="K36" s="56" t="s">
        <v>101</v>
      </c>
      <c r="L36" s="39">
        <v>650000.0</v>
      </c>
    </row>
    <row r="37" ht="20.25" customHeight="1">
      <c r="A37" s="28" t="s">
        <v>325</v>
      </c>
      <c r="B37" s="4" t="s">
        <v>326</v>
      </c>
      <c r="C37" s="4" t="s">
        <v>927</v>
      </c>
      <c r="D37" s="30">
        <v>2.0</v>
      </c>
      <c r="E37" s="30">
        <v>1.0</v>
      </c>
      <c r="F37" s="30">
        <v>1.0</v>
      </c>
      <c r="G37" s="41" t="s">
        <v>328</v>
      </c>
      <c r="H37" s="36" t="s">
        <v>329</v>
      </c>
      <c r="I37" s="82" t="s">
        <v>624</v>
      </c>
      <c r="J37" s="55" t="s">
        <v>73</v>
      </c>
      <c r="K37" s="56" t="s">
        <v>101</v>
      </c>
      <c r="L37" s="39">
        <v>550000.0</v>
      </c>
    </row>
    <row r="38" ht="18.75" customHeight="1">
      <c r="A38" s="28" t="s">
        <v>331</v>
      </c>
      <c r="B38" s="4" t="s">
        <v>332</v>
      </c>
      <c r="C38" s="4" t="s">
        <v>927</v>
      </c>
      <c r="D38" s="30">
        <v>3.0</v>
      </c>
      <c r="E38" s="30">
        <v>1.0</v>
      </c>
      <c r="F38" s="30">
        <v>1.0</v>
      </c>
      <c r="G38" s="41" t="s">
        <v>333</v>
      </c>
      <c r="H38" s="36" t="s">
        <v>334</v>
      </c>
      <c r="I38" s="83" t="s">
        <v>625</v>
      </c>
      <c r="J38" s="55" t="s">
        <v>73</v>
      </c>
      <c r="K38" s="56" t="s">
        <v>101</v>
      </c>
      <c r="L38" s="39">
        <v>600000.0</v>
      </c>
    </row>
    <row r="39" ht="18.75" customHeight="1">
      <c r="A39" s="28" t="s">
        <v>336</v>
      </c>
      <c r="B39" s="4" t="s">
        <v>337</v>
      </c>
      <c r="C39" s="4" t="s">
        <v>927</v>
      </c>
      <c r="D39" s="30">
        <v>3.0</v>
      </c>
      <c r="E39" s="30">
        <v>2.0</v>
      </c>
      <c r="F39" s="30">
        <v>2.0</v>
      </c>
      <c r="G39" s="41" t="s">
        <v>338</v>
      </c>
      <c r="H39" s="36" t="s">
        <v>339</v>
      </c>
      <c r="I39" s="82" t="s">
        <v>624</v>
      </c>
      <c r="J39" s="55" t="s">
        <v>340</v>
      </c>
      <c r="K39" s="35" t="s">
        <v>341</v>
      </c>
      <c r="L39" s="39">
        <v>600000.0</v>
      </c>
    </row>
    <row r="40" ht="18.75" customHeight="1">
      <c r="A40" s="28" t="s">
        <v>343</v>
      </c>
      <c r="B40" s="4" t="s">
        <v>344</v>
      </c>
      <c r="C40" s="4" t="s">
        <v>927</v>
      </c>
      <c r="D40" s="30">
        <v>3.0</v>
      </c>
      <c r="E40" s="30">
        <v>2.0</v>
      </c>
      <c r="F40" s="30">
        <v>2.0</v>
      </c>
      <c r="G40" s="41" t="s">
        <v>345</v>
      </c>
      <c r="H40" s="36" t="s">
        <v>346</v>
      </c>
      <c r="I40" s="82" t="s">
        <v>631</v>
      </c>
      <c r="J40" s="55" t="s">
        <v>73</v>
      </c>
      <c r="K40" s="56" t="s">
        <v>101</v>
      </c>
      <c r="L40" s="39">
        <v>950000.0</v>
      </c>
    </row>
    <row r="41" ht="19.5" customHeight="1">
      <c r="A41" s="28" t="s">
        <v>348</v>
      </c>
      <c r="B41" s="4" t="s">
        <v>349</v>
      </c>
      <c r="C41" s="4" t="s">
        <v>927</v>
      </c>
      <c r="D41" s="30">
        <v>2.0</v>
      </c>
      <c r="E41" s="30">
        <v>1.0</v>
      </c>
      <c r="F41" s="30">
        <v>1.0</v>
      </c>
      <c r="G41" s="69" t="s">
        <v>351</v>
      </c>
      <c r="H41" s="36" t="s">
        <v>352</v>
      </c>
      <c r="I41" s="82" t="s">
        <v>631</v>
      </c>
      <c r="J41" s="55" t="s">
        <v>73</v>
      </c>
      <c r="K41" s="56" t="s">
        <v>101</v>
      </c>
      <c r="L41" s="39">
        <v>400000.0</v>
      </c>
    </row>
    <row r="42" ht="16.5" customHeight="1">
      <c r="A42" s="28" t="s">
        <v>359</v>
      </c>
      <c r="B42" s="4" t="s">
        <v>360</v>
      </c>
      <c r="C42" s="4" t="s">
        <v>927</v>
      </c>
      <c r="D42" s="30">
        <v>2.0</v>
      </c>
      <c r="E42" s="30">
        <v>2.0</v>
      </c>
      <c r="F42" s="30">
        <v>2.0</v>
      </c>
      <c r="G42" s="41" t="s">
        <v>362</v>
      </c>
      <c r="H42" s="36" t="s">
        <v>365</v>
      </c>
      <c r="I42" s="82" t="s">
        <v>634</v>
      </c>
      <c r="J42" s="55" t="s">
        <v>73</v>
      </c>
      <c r="K42" s="56" t="s">
        <v>101</v>
      </c>
      <c r="L42" s="39">
        <v>475000.0</v>
      </c>
    </row>
    <row r="43" ht="17.25" customHeight="1">
      <c r="A43" s="28" t="s">
        <v>369</v>
      </c>
      <c r="B43" s="4" t="s">
        <v>370</v>
      </c>
      <c r="C43" s="4" t="s">
        <v>927</v>
      </c>
      <c r="D43" s="30">
        <v>1.0</v>
      </c>
      <c r="E43" s="30">
        <v>1.0</v>
      </c>
      <c r="F43" s="30">
        <v>1.0</v>
      </c>
      <c r="G43" s="41" t="s">
        <v>372</v>
      </c>
      <c r="H43" s="36" t="s">
        <v>373</v>
      </c>
      <c r="I43" s="82" t="s">
        <v>634</v>
      </c>
      <c r="J43" s="38" t="s">
        <v>340</v>
      </c>
      <c r="K43" s="35" t="s">
        <v>341</v>
      </c>
      <c r="L43" s="39">
        <v>350000.0</v>
      </c>
    </row>
    <row r="44" ht="24.75" customHeight="1">
      <c r="A44" s="28" t="s">
        <v>375</v>
      </c>
      <c r="B44" s="4" t="s">
        <v>376</v>
      </c>
      <c r="C44" s="4" t="s">
        <v>927</v>
      </c>
      <c r="D44" s="30">
        <v>3.0</v>
      </c>
      <c r="E44" s="30">
        <v>2.0</v>
      </c>
      <c r="F44" s="30">
        <v>2.0</v>
      </c>
      <c r="G44" s="41" t="s">
        <v>377</v>
      </c>
      <c r="H44" s="36" t="s">
        <v>378</v>
      </c>
      <c r="I44" s="82" t="s">
        <v>638</v>
      </c>
      <c r="J44" s="38" t="s">
        <v>57</v>
      </c>
      <c r="K44" s="56" t="s">
        <v>379</v>
      </c>
      <c r="L44" s="39">
        <v>700000.0</v>
      </c>
    </row>
    <row r="45" ht="24.0" customHeight="1">
      <c r="A45" s="28" t="s">
        <v>383</v>
      </c>
      <c r="B45" s="4" t="s">
        <v>385</v>
      </c>
      <c r="C45" s="4" t="s">
        <v>927</v>
      </c>
      <c r="D45" s="30">
        <v>4.0</v>
      </c>
      <c r="E45" s="30">
        <v>2.0</v>
      </c>
      <c r="F45" s="30">
        <v>5.0</v>
      </c>
      <c r="G45" s="41" t="s">
        <v>333</v>
      </c>
      <c r="H45" s="36" t="s">
        <v>387</v>
      </c>
      <c r="I45" s="82" t="s">
        <v>638</v>
      </c>
      <c r="J45" s="38" t="s">
        <v>57</v>
      </c>
      <c r="K45" s="56" t="s">
        <v>379</v>
      </c>
      <c r="L45" s="39">
        <v>700000.0</v>
      </c>
    </row>
    <row r="46" ht="21.75" customHeight="1">
      <c r="A46" s="28" t="s">
        <v>394</v>
      </c>
      <c r="B46" s="4" t="s">
        <v>395</v>
      </c>
      <c r="C46" s="4" t="s">
        <v>927</v>
      </c>
      <c r="D46" s="30">
        <v>0.0</v>
      </c>
      <c r="E46" s="30">
        <v>0.0</v>
      </c>
      <c r="F46" s="30">
        <v>0.0</v>
      </c>
      <c r="G46" s="63"/>
      <c r="H46" s="36" t="s">
        <v>396</v>
      </c>
      <c r="I46" s="82" t="s">
        <v>640</v>
      </c>
      <c r="J46" s="38" t="s">
        <v>57</v>
      </c>
      <c r="K46" s="56" t="s">
        <v>379</v>
      </c>
      <c r="L46" s="39">
        <v>450000.0</v>
      </c>
    </row>
    <row r="47" ht="22.5" customHeight="1">
      <c r="A47" s="28" t="s">
        <v>398</v>
      </c>
      <c r="B47" s="4" t="s">
        <v>299</v>
      </c>
      <c r="C47" s="4" t="s">
        <v>927</v>
      </c>
      <c r="D47" s="30">
        <v>3.0</v>
      </c>
      <c r="E47" s="30">
        <v>2.0</v>
      </c>
      <c r="F47" s="30">
        <v>2.0</v>
      </c>
      <c r="G47" s="41" t="s">
        <v>399</v>
      </c>
      <c r="H47" s="36" t="s">
        <v>400</v>
      </c>
      <c r="I47" s="82" t="s">
        <v>642</v>
      </c>
      <c r="J47" s="55" t="s">
        <v>73</v>
      </c>
      <c r="K47" s="56" t="s">
        <v>101</v>
      </c>
      <c r="L47" s="39">
        <v>750000.0</v>
      </c>
    </row>
    <row r="48" ht="23.25" customHeight="1">
      <c r="A48" s="28" t="s">
        <v>401</v>
      </c>
      <c r="B48" s="4" t="s">
        <v>402</v>
      </c>
      <c r="C48" s="4" t="s">
        <v>927</v>
      </c>
      <c r="D48" s="30">
        <v>3.0</v>
      </c>
      <c r="E48" s="30">
        <v>2.0</v>
      </c>
      <c r="F48" s="30">
        <v>2.0</v>
      </c>
      <c r="G48" s="41" t="s">
        <v>403</v>
      </c>
      <c r="H48" s="36" t="s">
        <v>404</v>
      </c>
      <c r="I48" s="82" t="s">
        <v>643</v>
      </c>
      <c r="J48" s="55" t="s">
        <v>73</v>
      </c>
      <c r="K48" s="56" t="s">
        <v>101</v>
      </c>
      <c r="L48" s="39">
        <v>850000.0</v>
      </c>
    </row>
    <row r="49" ht="21.0" customHeight="1">
      <c r="A49" s="28" t="s">
        <v>406</v>
      </c>
      <c r="B49" s="4" t="s">
        <v>407</v>
      </c>
      <c r="C49" s="4" t="s">
        <v>927</v>
      </c>
      <c r="D49" s="30">
        <v>1.0</v>
      </c>
      <c r="E49" s="30">
        <v>1.0</v>
      </c>
      <c r="F49" s="30">
        <v>1.0</v>
      </c>
      <c r="G49" s="41" t="s">
        <v>408</v>
      </c>
      <c r="H49" s="36" t="s">
        <v>409</v>
      </c>
      <c r="I49" s="82" t="s">
        <v>643</v>
      </c>
      <c r="J49" s="38" t="s">
        <v>57</v>
      </c>
      <c r="K49" s="56" t="s">
        <v>379</v>
      </c>
      <c r="L49" s="39">
        <v>250000.0</v>
      </c>
    </row>
    <row r="50" ht="21.75" customHeight="1">
      <c r="A50" s="28" t="s">
        <v>411</v>
      </c>
      <c r="B50" s="4" t="s">
        <v>412</v>
      </c>
      <c r="C50" s="4" t="s">
        <v>927</v>
      </c>
      <c r="D50" s="30">
        <v>4.0</v>
      </c>
      <c r="E50" s="30">
        <v>1.0</v>
      </c>
      <c r="F50" s="30">
        <v>2.0</v>
      </c>
      <c r="G50" s="41" t="s">
        <v>413</v>
      </c>
      <c r="H50" s="70" t="s">
        <v>414</v>
      </c>
      <c r="I50" s="83" t="s">
        <v>644</v>
      </c>
      <c r="J50" s="38" t="s">
        <v>73</v>
      </c>
      <c r="K50" s="39" t="s">
        <v>101</v>
      </c>
      <c r="L50" s="39">
        <v>600000.0</v>
      </c>
    </row>
    <row r="51" ht="23.25" customHeight="1">
      <c r="A51" s="28" t="s">
        <v>417</v>
      </c>
      <c r="B51" s="4" t="s">
        <v>418</v>
      </c>
      <c r="C51" s="4" t="s">
        <v>927</v>
      </c>
      <c r="D51" s="30">
        <v>2.0</v>
      </c>
      <c r="E51" s="30">
        <v>2.0</v>
      </c>
      <c r="F51" s="30">
        <v>1.0</v>
      </c>
      <c r="G51" s="41" t="s">
        <v>419</v>
      </c>
      <c r="H51" s="70" t="s">
        <v>420</v>
      </c>
      <c r="I51" s="83" t="s">
        <v>645</v>
      </c>
      <c r="J51" s="38" t="s">
        <v>73</v>
      </c>
      <c r="K51" s="39" t="s">
        <v>101</v>
      </c>
      <c r="L51" s="39">
        <v>450000.0</v>
      </c>
    </row>
    <row r="52" ht="21.0" customHeight="1">
      <c r="A52" s="28" t="s">
        <v>422</v>
      </c>
      <c r="B52" s="4" t="s">
        <v>423</v>
      </c>
      <c r="C52" s="4" t="s">
        <v>927</v>
      </c>
      <c r="D52" s="30">
        <v>2.0</v>
      </c>
      <c r="E52" s="30">
        <v>1.0</v>
      </c>
      <c r="F52" s="30">
        <v>3.0</v>
      </c>
      <c r="G52" s="35" t="s">
        <v>425</v>
      </c>
      <c r="H52" s="70" t="s">
        <v>429</v>
      </c>
      <c r="I52" s="83" t="s">
        <v>645</v>
      </c>
      <c r="J52" s="38" t="s">
        <v>340</v>
      </c>
      <c r="K52" s="35" t="s">
        <v>341</v>
      </c>
      <c r="L52" s="39">
        <v>550000.0</v>
      </c>
    </row>
    <row r="53" ht="25.5" customHeight="1">
      <c r="A53" s="28" t="s">
        <v>434</v>
      </c>
      <c r="B53" s="4" t="s">
        <v>435</v>
      </c>
      <c r="C53" s="4" t="s">
        <v>927</v>
      </c>
      <c r="D53" s="30">
        <v>4.0</v>
      </c>
      <c r="E53" s="30">
        <v>1.0</v>
      </c>
      <c r="F53" s="30">
        <v>2.0</v>
      </c>
      <c r="G53" s="35" t="s">
        <v>436</v>
      </c>
      <c r="H53" s="70" t="s">
        <v>437</v>
      </c>
      <c r="I53" s="83" t="s">
        <v>645</v>
      </c>
      <c r="J53" s="38" t="s">
        <v>73</v>
      </c>
      <c r="K53" s="39" t="s">
        <v>101</v>
      </c>
      <c r="L53" s="39">
        <v>650000.0</v>
      </c>
    </row>
    <row r="54" ht="22.5" customHeight="1">
      <c r="A54" s="72" t="s">
        <v>439</v>
      </c>
      <c r="B54" s="4" t="s">
        <v>441</v>
      </c>
      <c r="C54" s="4" t="s">
        <v>927</v>
      </c>
      <c r="D54" s="73">
        <v>3.0</v>
      </c>
      <c r="E54" s="73">
        <v>1.0</v>
      </c>
      <c r="F54" s="73">
        <v>1.0</v>
      </c>
      <c r="G54" s="74" t="s">
        <v>442</v>
      </c>
      <c r="H54" s="75" t="s">
        <v>443</v>
      </c>
      <c r="I54" s="87" t="s">
        <v>645</v>
      </c>
      <c r="J54" s="38" t="s">
        <v>73</v>
      </c>
      <c r="K54" s="39" t="s">
        <v>101</v>
      </c>
      <c r="L54" s="77">
        <v>600000.0</v>
      </c>
    </row>
    <row r="55" ht="22.5" customHeight="1">
      <c r="A55" s="72" t="s">
        <v>449</v>
      </c>
      <c r="B55" s="4" t="s">
        <v>450</v>
      </c>
      <c r="C55" s="4" t="s">
        <v>927</v>
      </c>
      <c r="D55" s="73">
        <v>4.0</v>
      </c>
      <c r="E55" s="73">
        <v>3.0</v>
      </c>
      <c r="F55" s="73">
        <v>2.0</v>
      </c>
      <c r="G55" s="74" t="s">
        <v>451</v>
      </c>
      <c r="H55" s="75" t="s">
        <v>452</v>
      </c>
      <c r="I55" s="87" t="s">
        <v>650</v>
      </c>
      <c r="J55" s="38" t="s">
        <v>73</v>
      </c>
      <c r="K55" s="39" t="s">
        <v>101</v>
      </c>
      <c r="L55" s="77">
        <v>800000.0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t="s">
        <v>37</v>
      </c>
      <c r="B1" s="36" t="s">
        <v>38</v>
      </c>
      <c r="C1" s="36" t="s">
        <v>39</v>
      </c>
      <c r="D1" s="91" t="s">
        <v>6</v>
      </c>
      <c r="E1" s="91" t="s">
        <v>7</v>
      </c>
      <c r="F1" s="91" t="s">
        <v>8</v>
      </c>
      <c r="G1" s="91" t="s">
        <v>25</v>
      </c>
      <c r="H1" s="91" t="s">
        <v>40</v>
      </c>
      <c r="I1" s="124" t="s">
        <v>10</v>
      </c>
      <c r="J1" s="124" t="s">
        <v>42</v>
      </c>
      <c r="K1" s="125" t="s">
        <v>43</v>
      </c>
      <c r="L1" s="125" t="s">
        <v>44</v>
      </c>
    </row>
    <row r="2">
      <c r="A2" s="28" t="s">
        <v>289</v>
      </c>
      <c r="B2" s="4" t="s">
        <v>937</v>
      </c>
      <c r="C2" s="4" t="s">
        <v>938</v>
      </c>
      <c r="D2" s="30">
        <v>0.0</v>
      </c>
      <c r="E2" s="30">
        <v>0.0</v>
      </c>
      <c r="F2" s="30">
        <v>0.0</v>
      </c>
      <c r="G2" s="63" t="s">
        <v>291</v>
      </c>
      <c r="H2" s="36" t="s">
        <v>292</v>
      </c>
      <c r="I2" s="82" t="s">
        <v>616</v>
      </c>
      <c r="J2" s="38" t="s">
        <v>564</v>
      </c>
      <c r="K2" s="56" t="s">
        <v>101</v>
      </c>
      <c r="L2" s="39">
        <v>6000000.0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t="s">
        <v>37</v>
      </c>
      <c r="B1" s="36" t="s">
        <v>38</v>
      </c>
      <c r="C1" s="36" t="s">
        <v>39</v>
      </c>
      <c r="D1" s="91" t="s">
        <v>6</v>
      </c>
      <c r="E1" s="91" t="s">
        <v>7</v>
      </c>
      <c r="F1" s="91" t="s">
        <v>8</v>
      </c>
      <c r="G1" s="91" t="s">
        <v>25</v>
      </c>
      <c r="H1" s="91" t="s">
        <v>40</v>
      </c>
      <c r="I1" s="124" t="s">
        <v>10</v>
      </c>
      <c r="J1" s="124" t="s">
        <v>42</v>
      </c>
      <c r="K1" s="125" t="s">
        <v>43</v>
      </c>
      <c r="L1" s="125" t="s">
        <v>44</v>
      </c>
    </row>
    <row r="2">
      <c r="A2" s="28" t="s">
        <v>41</v>
      </c>
      <c r="B2" s="4" t="s">
        <v>46</v>
      </c>
      <c r="C2" s="126" t="s">
        <v>47</v>
      </c>
      <c r="D2" s="30">
        <v>3.0</v>
      </c>
      <c r="E2" s="30">
        <v>2.0</v>
      </c>
      <c r="F2" s="30">
        <v>1.0</v>
      </c>
      <c r="G2" s="35" t="s">
        <v>55</v>
      </c>
      <c r="H2" s="36" t="s">
        <v>56</v>
      </c>
      <c r="I2" s="82" t="s">
        <v>558</v>
      </c>
      <c r="J2" s="38" t="s">
        <v>57</v>
      </c>
      <c r="K2" s="35" t="s">
        <v>48</v>
      </c>
      <c r="L2" s="39">
        <v>600000.0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14.57"/>
    <col hidden="1" min="15" max="15" width="14.43"/>
    <col customWidth="1" hidden="1" min="16" max="16" width="22.71"/>
    <col hidden="1" min="17" max="25" width="14.43"/>
    <col customWidth="1" hidden="1" min="26" max="27" width="6.57"/>
    <col customWidth="1" min="28" max="28" width="19.71"/>
    <col customWidth="1" min="29" max="29" width="3.14"/>
    <col customWidth="1" min="30" max="30" width="38.14"/>
    <col customWidth="1" min="31" max="31" width="4.0"/>
    <col customWidth="1" min="35" max="35" width="20.71"/>
    <col customWidth="1" min="36" max="36" width="26.57"/>
  </cols>
  <sheetData>
    <row r="1">
      <c r="A1" s="3" t="s">
        <v>3</v>
      </c>
      <c r="B1" s="3"/>
      <c r="C1" s="3" t="s">
        <v>6</v>
      </c>
      <c r="D1" s="3" t="s">
        <v>7</v>
      </c>
      <c r="E1" s="3" t="s">
        <v>8</v>
      </c>
      <c r="F1" s="3" t="s">
        <v>9</v>
      </c>
      <c r="G1" s="3" t="s">
        <v>10</v>
      </c>
      <c r="H1" s="3" t="s">
        <v>11</v>
      </c>
      <c r="I1" s="3"/>
      <c r="J1" s="3" t="s">
        <v>12</v>
      </c>
      <c r="K1" s="3"/>
      <c r="L1" s="3" t="s">
        <v>13</v>
      </c>
      <c r="M1" s="5" t="s">
        <v>2</v>
      </c>
      <c r="N1" s="5" t="s">
        <v>4</v>
      </c>
      <c r="O1" s="5" t="s">
        <v>15</v>
      </c>
      <c r="P1" s="5" t="s">
        <v>16</v>
      </c>
      <c r="Q1" s="3" t="s">
        <v>17</v>
      </c>
      <c r="R1" s="3" t="s">
        <v>18</v>
      </c>
      <c r="S1" s="3" t="s">
        <v>19</v>
      </c>
      <c r="T1" s="3" t="s">
        <v>20</v>
      </c>
      <c r="U1" s="3" t="s">
        <v>21</v>
      </c>
      <c r="V1" s="3" t="s">
        <v>22</v>
      </c>
      <c r="W1" s="3" t="s">
        <v>23</v>
      </c>
      <c r="X1" s="3" t="s">
        <v>24</v>
      </c>
      <c r="Y1" s="3" t="s">
        <v>25</v>
      </c>
      <c r="Z1" s="6"/>
      <c r="AA1" s="6" t="s">
        <v>26</v>
      </c>
      <c r="AB1" s="7"/>
      <c r="AC1" s="8"/>
      <c r="AD1" s="9" t="s">
        <v>27</v>
      </c>
      <c r="AE1" s="10"/>
      <c r="AF1" s="1" t="s">
        <v>28</v>
      </c>
      <c r="AG1" s="1" t="s">
        <v>2</v>
      </c>
      <c r="AH1" s="1" t="s">
        <v>4</v>
      </c>
      <c r="AI1" s="1" t="s">
        <v>0</v>
      </c>
      <c r="AJ1" s="1" t="s">
        <v>1</v>
      </c>
    </row>
    <row r="2">
      <c r="A2" s="11" t="s">
        <v>29</v>
      </c>
      <c r="B2" s="12"/>
      <c r="C2" s="12">
        <v>8.0</v>
      </c>
      <c r="D2" s="12">
        <v>8.0</v>
      </c>
      <c r="E2" s="12">
        <v>2.0</v>
      </c>
      <c r="F2" s="13"/>
      <c r="G2" s="14">
        <v>43133.0</v>
      </c>
      <c r="H2" s="15" t="s">
        <v>30</v>
      </c>
      <c r="I2" s="15"/>
      <c r="J2" s="15">
        <v>1.88E7</v>
      </c>
      <c r="K2" s="16"/>
      <c r="L2" s="16"/>
      <c r="M2" s="17" t="s">
        <v>31</v>
      </c>
      <c r="N2" s="18"/>
      <c r="O2" s="19"/>
      <c r="P2" s="12"/>
      <c r="Q2" s="12"/>
      <c r="R2" s="12"/>
      <c r="S2" s="12"/>
      <c r="T2" s="12"/>
      <c r="U2" s="12"/>
      <c r="V2" s="20"/>
      <c r="W2" s="16"/>
      <c r="X2" s="16"/>
      <c r="Y2" s="16"/>
      <c r="Z2" s="7"/>
      <c r="AA2" s="7"/>
      <c r="AB2" s="7"/>
      <c r="AC2" s="8"/>
      <c r="AD2" s="4" t="s">
        <v>32</v>
      </c>
      <c r="AE2" s="10"/>
      <c r="AF2" s="1" t="s">
        <v>33</v>
      </c>
      <c r="AG2" s="21"/>
      <c r="AI2" s="1" t="s">
        <v>34</v>
      </c>
      <c r="AJ2" s="1" t="s">
        <v>35</v>
      </c>
    </row>
    <row r="3" ht="31.5" customHeight="1">
      <c r="A3" s="26" t="s">
        <v>36</v>
      </c>
      <c r="B3" s="28" t="s">
        <v>41</v>
      </c>
      <c r="C3" s="30">
        <v>3.0</v>
      </c>
      <c r="D3" s="30">
        <v>2.0</v>
      </c>
      <c r="E3" s="30">
        <v>1.0</v>
      </c>
      <c r="F3" s="16"/>
      <c r="G3" s="30" t="s">
        <v>45</v>
      </c>
      <c r="H3" s="32" t="s">
        <v>30</v>
      </c>
      <c r="I3" s="30"/>
      <c r="J3" s="30" t="s">
        <v>48</v>
      </c>
      <c r="K3" s="30"/>
      <c r="L3" s="30" t="s">
        <v>49</v>
      </c>
      <c r="M3" s="30" t="s">
        <v>50</v>
      </c>
      <c r="N3" s="30"/>
      <c r="O3" s="28" t="s">
        <v>51</v>
      </c>
      <c r="P3" s="30" t="s">
        <v>52</v>
      </c>
      <c r="Q3" s="30" t="s">
        <v>53</v>
      </c>
      <c r="R3" s="30"/>
      <c r="S3" s="30" t="s">
        <v>54</v>
      </c>
      <c r="T3" s="30"/>
      <c r="U3" s="30"/>
      <c r="V3" s="30"/>
      <c r="W3" s="34"/>
      <c r="X3" s="34"/>
      <c r="Y3" s="35" t="s">
        <v>55</v>
      </c>
      <c r="Z3" s="36"/>
      <c r="AA3" s="36" t="s">
        <v>56</v>
      </c>
      <c r="AC3" s="8"/>
      <c r="AD3" s="21"/>
      <c r="AE3" s="8"/>
      <c r="AF3" s="21"/>
      <c r="AG3" s="21" t="str">
        <f t="shared" ref="AG3:AG24" si="1">VLOOKUP(M3, $AI$2:$AJ$24, 2)</f>
        <v>karen.chappell@avnu.com.au</v>
      </c>
      <c r="AH3" s="21"/>
      <c r="AI3" s="18" t="s">
        <v>58</v>
      </c>
      <c r="AJ3" s="1" t="s">
        <v>59</v>
      </c>
    </row>
    <row r="4" ht="39.75" customHeight="1">
      <c r="A4" s="26" t="s">
        <v>60</v>
      </c>
      <c r="B4" s="28" t="s">
        <v>61</v>
      </c>
      <c r="C4" s="30">
        <v>0.0</v>
      </c>
      <c r="D4" s="30">
        <v>0.0</v>
      </c>
      <c r="E4" s="30">
        <v>0.0</v>
      </c>
      <c r="F4" s="30">
        <v>400.0</v>
      </c>
      <c r="G4" s="40">
        <v>43775.0</v>
      </c>
      <c r="H4" s="32" t="s">
        <v>65</v>
      </c>
      <c r="I4" s="30"/>
      <c r="J4" s="30" t="s">
        <v>48</v>
      </c>
      <c r="K4" s="30"/>
      <c r="L4" s="30" t="s">
        <v>49</v>
      </c>
      <c r="M4" s="30" t="s">
        <v>50</v>
      </c>
      <c r="N4" s="30"/>
      <c r="O4" s="30" t="s">
        <v>66</v>
      </c>
      <c r="P4" s="30" t="s">
        <v>67</v>
      </c>
      <c r="Q4" s="30" t="s">
        <v>69</v>
      </c>
      <c r="R4" s="30"/>
      <c r="S4" s="30" t="s">
        <v>70</v>
      </c>
      <c r="T4" s="30"/>
      <c r="U4" s="30"/>
      <c r="V4" s="30"/>
      <c r="W4" s="34"/>
      <c r="X4" s="42"/>
      <c r="Y4" s="41" t="s">
        <v>64</v>
      </c>
      <c r="Z4" s="36"/>
      <c r="AA4" s="36" t="s">
        <v>71</v>
      </c>
      <c r="AC4" s="8"/>
      <c r="AD4" s="21"/>
      <c r="AE4" s="8"/>
      <c r="AF4" s="21"/>
      <c r="AG4" s="21" t="str">
        <f t="shared" si="1"/>
        <v>karen.chappell@avnu.com.au</v>
      </c>
      <c r="AH4" s="21"/>
      <c r="AI4" s="1" t="s">
        <v>72</v>
      </c>
      <c r="AJ4" s="1" t="s">
        <v>74</v>
      </c>
    </row>
    <row r="5" ht="48.0" customHeight="1">
      <c r="A5" s="48" t="s">
        <v>75</v>
      </c>
      <c r="B5" s="44" t="s">
        <v>77</v>
      </c>
      <c r="C5" s="45">
        <v>4.0</v>
      </c>
      <c r="D5" s="45">
        <v>3.0</v>
      </c>
      <c r="E5" s="45">
        <v>2.0</v>
      </c>
      <c r="F5" s="45">
        <v>534.0</v>
      </c>
      <c r="G5" s="50" t="s">
        <v>90</v>
      </c>
      <c r="H5" s="51" t="s">
        <v>65</v>
      </c>
      <c r="I5" s="45"/>
      <c r="J5" s="45" t="s">
        <v>91</v>
      </c>
      <c r="K5" s="45"/>
      <c r="L5" s="45" t="s">
        <v>49</v>
      </c>
      <c r="M5" s="45" t="s">
        <v>82</v>
      </c>
      <c r="N5" s="45"/>
      <c r="O5" s="45" t="s">
        <v>92</v>
      </c>
      <c r="P5" s="53"/>
      <c r="Q5" s="45" t="s">
        <v>97</v>
      </c>
      <c r="R5" s="45"/>
      <c r="S5" s="45" t="s">
        <v>100</v>
      </c>
      <c r="T5" s="45"/>
      <c r="U5" s="45"/>
      <c r="V5" s="45"/>
      <c r="W5" s="45"/>
      <c r="X5" s="45"/>
      <c r="Y5" s="46" t="s">
        <v>84</v>
      </c>
      <c r="Z5" s="47"/>
      <c r="AA5" s="47" t="s">
        <v>89</v>
      </c>
      <c r="AC5" s="8"/>
      <c r="AD5" s="21"/>
      <c r="AE5" s="8"/>
      <c r="AF5" s="21"/>
      <c r="AG5" s="21" t="str">
        <f t="shared" si="1"/>
        <v>karen.chappell@avnu.com.au</v>
      </c>
      <c r="AH5" s="21"/>
      <c r="AI5" s="1" t="s">
        <v>80</v>
      </c>
      <c r="AJ5" s="1" t="s">
        <v>81</v>
      </c>
    </row>
    <row r="6" ht="27.75" customHeight="1">
      <c r="A6" s="26" t="s">
        <v>102</v>
      </c>
      <c r="B6" s="28" t="s">
        <v>94</v>
      </c>
      <c r="C6" s="30">
        <v>4.0</v>
      </c>
      <c r="D6" s="30">
        <v>2.0</v>
      </c>
      <c r="E6" s="30">
        <v>2.0</v>
      </c>
      <c r="F6" s="30">
        <v>303.0</v>
      </c>
      <c r="G6" s="40" t="s">
        <v>143</v>
      </c>
      <c r="H6" s="32" t="s">
        <v>65</v>
      </c>
      <c r="I6" s="32"/>
      <c r="J6" s="32">
        <v>850000.0</v>
      </c>
      <c r="K6" s="30"/>
      <c r="L6" s="30" t="s">
        <v>146</v>
      </c>
      <c r="M6" s="28" t="s">
        <v>82</v>
      </c>
      <c r="N6" s="58" t="s">
        <v>87</v>
      </c>
      <c r="O6" s="30" t="s">
        <v>158</v>
      </c>
      <c r="P6" s="30" t="s">
        <v>159</v>
      </c>
      <c r="Q6" s="30" t="s">
        <v>160</v>
      </c>
      <c r="R6" s="30"/>
      <c r="S6" s="30" t="s">
        <v>161</v>
      </c>
      <c r="T6" s="30"/>
      <c r="U6" s="30"/>
      <c r="V6" s="30"/>
      <c r="W6" s="45"/>
      <c r="X6" s="34"/>
      <c r="Y6" s="35" t="s">
        <v>98</v>
      </c>
      <c r="Z6" s="36"/>
      <c r="AA6" s="36" t="s">
        <v>99</v>
      </c>
      <c r="AC6" s="8"/>
      <c r="AD6" s="21"/>
      <c r="AE6" s="8"/>
      <c r="AF6" s="21"/>
      <c r="AG6" s="21" t="str">
        <f t="shared" si="1"/>
        <v>karen.chappell@avnu.com.au</v>
      </c>
      <c r="AH6" s="21"/>
      <c r="AI6" s="1" t="s">
        <v>85</v>
      </c>
      <c r="AJ6" s="1" t="s">
        <v>86</v>
      </c>
    </row>
    <row r="7" ht="14.25" customHeight="1">
      <c r="A7" s="61" t="s">
        <v>169</v>
      </c>
      <c r="B7" s="28" t="s">
        <v>106</v>
      </c>
      <c r="C7" s="30">
        <v>4.0</v>
      </c>
      <c r="D7" s="30">
        <v>2.0</v>
      </c>
      <c r="E7" s="30">
        <v>2.0</v>
      </c>
      <c r="F7" s="30">
        <v>405.0</v>
      </c>
      <c r="G7" s="40">
        <v>43497.0</v>
      </c>
      <c r="H7" s="32" t="s">
        <v>65</v>
      </c>
      <c r="I7" s="32"/>
      <c r="J7" s="32">
        <v>900000.0</v>
      </c>
      <c r="K7" s="30"/>
      <c r="L7" s="30" t="s">
        <v>146</v>
      </c>
      <c r="M7" s="28" t="s">
        <v>107</v>
      </c>
      <c r="N7" s="58" t="s">
        <v>109</v>
      </c>
      <c r="O7" s="62" t="s">
        <v>204</v>
      </c>
      <c r="P7" s="30"/>
      <c r="Q7" s="30" t="s">
        <v>212</v>
      </c>
      <c r="R7" s="30"/>
      <c r="S7" s="30" t="s">
        <v>213</v>
      </c>
      <c r="T7" s="30"/>
      <c r="U7" s="30"/>
      <c r="V7" s="30"/>
      <c r="W7" s="34"/>
      <c r="X7" s="34"/>
      <c r="Y7" s="35" t="s">
        <v>113</v>
      </c>
      <c r="Z7" s="36"/>
      <c r="AA7" s="36" t="s">
        <v>114</v>
      </c>
      <c r="AC7" s="8"/>
      <c r="AD7" s="21"/>
      <c r="AE7" s="8"/>
      <c r="AF7" s="21"/>
      <c r="AG7" s="21" t="str">
        <f t="shared" si="1"/>
        <v>karen.chappell@avnu.com.au</v>
      </c>
      <c r="AH7" s="21"/>
      <c r="AI7" s="1" t="s">
        <v>103</v>
      </c>
      <c r="AJ7" s="1" t="s">
        <v>105</v>
      </c>
    </row>
    <row r="8" ht="29.25" customHeight="1">
      <c r="A8" s="26" t="s">
        <v>221</v>
      </c>
      <c r="B8" s="28" t="s">
        <v>116</v>
      </c>
      <c r="C8" s="30">
        <v>4.0</v>
      </c>
      <c r="D8" s="30">
        <v>1.0</v>
      </c>
      <c r="E8" s="30">
        <v>2.0</v>
      </c>
      <c r="F8" s="30">
        <v>700.0</v>
      </c>
      <c r="G8" s="40">
        <v>43501.0</v>
      </c>
      <c r="H8" s="32" t="s">
        <v>65</v>
      </c>
      <c r="I8" s="32"/>
      <c r="J8" s="32">
        <v>350000.0</v>
      </c>
      <c r="K8" s="30"/>
      <c r="L8" s="30" t="s">
        <v>146</v>
      </c>
      <c r="M8" s="30" t="s">
        <v>121</v>
      </c>
      <c r="N8" s="30"/>
      <c r="O8" s="30" t="s">
        <v>121</v>
      </c>
      <c r="P8" s="30"/>
      <c r="Q8" s="30" t="s">
        <v>259</v>
      </c>
      <c r="R8" s="30"/>
      <c r="S8" s="30"/>
      <c r="T8" s="30"/>
      <c r="U8" s="30"/>
      <c r="V8" s="30"/>
      <c r="W8" s="45"/>
      <c r="X8" s="66"/>
      <c r="Y8" s="35" t="s">
        <v>123</v>
      </c>
      <c r="Z8" s="36"/>
      <c r="AA8" s="36" t="s">
        <v>124</v>
      </c>
      <c r="AC8" s="8"/>
      <c r="AD8" s="21"/>
      <c r="AE8" s="8"/>
      <c r="AF8" s="21"/>
      <c r="AG8" s="21" t="str">
        <f t="shared" si="1"/>
        <v>jared.candlin@avnu.com.au</v>
      </c>
      <c r="AH8" s="21"/>
      <c r="AI8" s="1" t="s">
        <v>117</v>
      </c>
      <c r="AJ8" s="1" t="s">
        <v>119</v>
      </c>
    </row>
    <row r="9" ht="30.0" customHeight="1">
      <c r="A9" s="68" t="s">
        <v>286</v>
      </c>
      <c r="B9" s="28" t="s">
        <v>126</v>
      </c>
      <c r="C9" s="30">
        <v>4.0</v>
      </c>
      <c r="D9" s="30">
        <v>2.0</v>
      </c>
      <c r="E9" s="30">
        <v>2.0</v>
      </c>
      <c r="F9" s="40">
        <v>635.0</v>
      </c>
      <c r="G9" s="40">
        <v>43501.0</v>
      </c>
      <c r="H9" s="32" t="s">
        <v>65</v>
      </c>
      <c r="I9" s="30"/>
      <c r="J9" s="30" t="s">
        <v>312</v>
      </c>
      <c r="K9" s="30"/>
      <c r="L9" s="30" t="s">
        <v>49</v>
      </c>
      <c r="M9" s="30" t="s">
        <v>34</v>
      </c>
      <c r="N9" s="30"/>
      <c r="O9" s="30" t="s">
        <v>314</v>
      </c>
      <c r="P9" s="30"/>
      <c r="Q9" s="30" t="s">
        <v>316</v>
      </c>
      <c r="R9" s="30"/>
      <c r="S9" s="30" t="s">
        <v>317</v>
      </c>
      <c r="T9" s="30"/>
      <c r="U9" s="30"/>
      <c r="V9" s="30"/>
      <c r="W9" s="34"/>
      <c r="X9" s="45"/>
      <c r="Y9" s="35" t="s">
        <v>129</v>
      </c>
      <c r="Z9" s="36"/>
      <c r="AA9" s="36" t="s">
        <v>130</v>
      </c>
      <c r="AC9" s="8"/>
      <c r="AD9" s="21"/>
      <c r="AE9" s="8"/>
      <c r="AF9" s="21"/>
      <c r="AG9" s="21" t="str">
        <f t="shared" si="1"/>
        <v>karen.chappell@avnu.com.au</v>
      </c>
      <c r="AH9" s="21"/>
      <c r="AI9" s="1" t="s">
        <v>171</v>
      </c>
      <c r="AJ9" s="1" t="s">
        <v>172</v>
      </c>
    </row>
    <row r="10" ht="24.0" customHeight="1">
      <c r="A10" s="48" t="s">
        <v>327</v>
      </c>
      <c r="B10" s="44" t="s">
        <v>133</v>
      </c>
      <c r="C10" s="45">
        <v>5.0</v>
      </c>
      <c r="D10" s="45">
        <v>3.0</v>
      </c>
      <c r="E10" s="45">
        <v>2.0</v>
      </c>
      <c r="F10" s="45">
        <v>506.0</v>
      </c>
      <c r="G10" s="50">
        <v>43651.0</v>
      </c>
      <c r="H10" s="51" t="s">
        <v>65</v>
      </c>
      <c r="I10" s="45"/>
      <c r="J10" s="45" t="s">
        <v>358</v>
      </c>
      <c r="K10" s="45"/>
      <c r="L10" s="45" t="s">
        <v>146</v>
      </c>
      <c r="M10" s="44" t="s">
        <v>87</v>
      </c>
      <c r="N10" s="58" t="s">
        <v>107</v>
      </c>
      <c r="O10" s="45" t="s">
        <v>363</v>
      </c>
      <c r="P10" s="53" t="s">
        <v>364</v>
      </c>
      <c r="Q10" s="45" t="s">
        <v>366</v>
      </c>
      <c r="R10" s="45"/>
      <c r="S10" s="45" t="s">
        <v>367</v>
      </c>
      <c r="T10" s="45"/>
      <c r="U10" s="45"/>
      <c r="V10" s="45"/>
      <c r="W10" s="45"/>
      <c r="X10" s="45"/>
      <c r="Y10" s="46" t="s">
        <v>136</v>
      </c>
      <c r="Z10" s="47"/>
      <c r="AA10" s="47" t="s">
        <v>137</v>
      </c>
      <c r="AC10" s="8"/>
      <c r="AD10" s="21"/>
      <c r="AE10" s="8"/>
      <c r="AF10" s="21"/>
      <c r="AG10" s="21" t="str">
        <f t="shared" si="1"/>
        <v>brenna.smyth@avnu.com.au</v>
      </c>
      <c r="AH10" s="21"/>
      <c r="AI10" s="1" t="s">
        <v>121</v>
      </c>
      <c r="AJ10" s="1" t="s">
        <v>122</v>
      </c>
    </row>
    <row r="11" ht="18.75" customHeight="1">
      <c r="A11" s="61" t="s">
        <v>380</v>
      </c>
      <c r="B11" s="28" t="s">
        <v>139</v>
      </c>
      <c r="C11" s="30">
        <v>3.0</v>
      </c>
      <c r="D11" s="30">
        <v>2.0</v>
      </c>
      <c r="E11" s="30">
        <v>1.0</v>
      </c>
      <c r="F11" s="13"/>
      <c r="G11" s="40">
        <v>43682.0</v>
      </c>
      <c r="H11" s="32" t="s">
        <v>65</v>
      </c>
      <c r="I11" s="30"/>
      <c r="J11" s="30" t="s">
        <v>415</v>
      </c>
      <c r="K11" s="30"/>
      <c r="L11" s="30" t="s">
        <v>49</v>
      </c>
      <c r="M11" s="28" t="s">
        <v>80</v>
      </c>
      <c r="N11" s="71" t="s">
        <v>247</v>
      </c>
      <c r="O11" s="30" t="s">
        <v>428</v>
      </c>
      <c r="P11" s="30" t="s">
        <v>430</v>
      </c>
      <c r="Q11" s="30" t="s">
        <v>431</v>
      </c>
      <c r="R11" s="30"/>
      <c r="S11" s="30" t="s">
        <v>432</v>
      </c>
      <c r="T11" s="30"/>
      <c r="U11" s="30"/>
      <c r="V11" s="30"/>
      <c r="W11" s="45"/>
      <c r="X11" s="34"/>
      <c r="Y11" s="41" t="s">
        <v>142</v>
      </c>
      <c r="Z11" s="36"/>
      <c r="AA11" s="36" t="s">
        <v>144</v>
      </c>
      <c r="AC11" s="8"/>
      <c r="AD11" s="21"/>
      <c r="AE11" s="8"/>
      <c r="AF11" s="21"/>
      <c r="AG11" s="21" t="str">
        <f t="shared" si="1"/>
        <v>alex.donnan@avnu.com.au</v>
      </c>
      <c r="AH11" s="21"/>
      <c r="AI11" s="1" t="s">
        <v>107</v>
      </c>
      <c r="AJ11" s="1" t="s">
        <v>111</v>
      </c>
    </row>
    <row r="12" ht="16.5" customHeight="1">
      <c r="A12" s="26" t="s">
        <v>440</v>
      </c>
      <c r="B12" s="28" t="s">
        <v>148</v>
      </c>
      <c r="C12" s="30">
        <v>3.0</v>
      </c>
      <c r="D12" s="30">
        <v>2.0</v>
      </c>
      <c r="E12" s="30">
        <v>1.0</v>
      </c>
      <c r="F12" s="30"/>
      <c r="G12" s="40">
        <v>43743.0</v>
      </c>
      <c r="H12" s="32" t="s">
        <v>65</v>
      </c>
      <c r="I12" s="30"/>
      <c r="J12" s="30" t="s">
        <v>445</v>
      </c>
      <c r="K12" s="30"/>
      <c r="L12" s="30" t="s">
        <v>49</v>
      </c>
      <c r="M12" s="28" t="s">
        <v>80</v>
      </c>
      <c r="N12" s="58" t="s">
        <v>247</v>
      </c>
      <c r="O12" s="62" t="s">
        <v>446</v>
      </c>
      <c r="P12" s="30"/>
      <c r="Q12" s="30" t="s">
        <v>447</v>
      </c>
      <c r="R12" s="30"/>
      <c r="S12" s="30" t="s">
        <v>448</v>
      </c>
      <c r="T12" s="30"/>
      <c r="U12" s="30"/>
      <c r="V12" s="30"/>
      <c r="W12" s="66"/>
      <c r="X12" s="66"/>
      <c r="Y12" s="41" t="s">
        <v>150</v>
      </c>
      <c r="Z12" s="36"/>
      <c r="AA12" s="36" t="s">
        <v>151</v>
      </c>
      <c r="AC12" s="8"/>
      <c r="AD12" s="21"/>
      <c r="AE12" s="8"/>
      <c r="AF12" s="21"/>
      <c r="AG12" s="21" t="str">
        <f t="shared" si="1"/>
        <v>alex.donnan@avnu.com.au</v>
      </c>
      <c r="AH12" s="21"/>
      <c r="AI12" s="1" t="s">
        <v>253</v>
      </c>
      <c r="AJ12" s="1" t="s">
        <v>254</v>
      </c>
    </row>
    <row r="13" ht="19.5" customHeight="1">
      <c r="A13" s="26" t="s">
        <v>454</v>
      </c>
      <c r="B13" s="28" t="s">
        <v>154</v>
      </c>
      <c r="C13" s="30">
        <v>3.0</v>
      </c>
      <c r="D13" s="30">
        <v>1.0</v>
      </c>
      <c r="E13" s="30">
        <v>1.0</v>
      </c>
      <c r="F13" s="30">
        <v>607.0</v>
      </c>
      <c r="G13" s="30" t="s">
        <v>455</v>
      </c>
      <c r="H13" s="32" t="s">
        <v>65</v>
      </c>
      <c r="I13" s="32"/>
      <c r="J13" s="32">
        <v>600000.0</v>
      </c>
      <c r="K13" s="30"/>
      <c r="L13" s="30" t="s">
        <v>146</v>
      </c>
      <c r="M13" s="28" t="s">
        <v>85</v>
      </c>
      <c r="N13" s="58" t="s">
        <v>80</v>
      </c>
      <c r="O13" s="30" t="s">
        <v>456</v>
      </c>
      <c r="P13" s="30" t="s">
        <v>457</v>
      </c>
      <c r="Q13" s="30" t="s">
        <v>458</v>
      </c>
      <c r="R13" s="30"/>
      <c r="S13" s="30" t="s">
        <v>459</v>
      </c>
      <c r="T13" s="30"/>
      <c r="U13" s="30"/>
      <c r="V13" s="30"/>
      <c r="W13" s="66"/>
      <c r="X13" s="66"/>
      <c r="Y13" s="59" t="s">
        <v>157</v>
      </c>
      <c r="Z13" s="36"/>
      <c r="AA13" s="36" t="s">
        <v>162</v>
      </c>
      <c r="AC13" s="8"/>
      <c r="AD13" s="21"/>
      <c r="AE13" s="8"/>
      <c r="AF13" s="21"/>
      <c r="AG13" s="21" t="str">
        <f t="shared" si="1"/>
        <v>alex.donnan@avnu.com.au</v>
      </c>
      <c r="AH13" s="21"/>
      <c r="AI13" s="1" t="s">
        <v>87</v>
      </c>
      <c r="AJ13" s="1" t="s">
        <v>88</v>
      </c>
    </row>
    <row r="14" ht="20.25" customHeight="1">
      <c r="A14" s="26" t="s">
        <v>460</v>
      </c>
      <c r="B14" s="28" t="s">
        <v>164</v>
      </c>
      <c r="C14" s="30">
        <v>5.0</v>
      </c>
      <c r="D14" s="30">
        <v>4.0</v>
      </c>
      <c r="E14" s="30">
        <v>3.0</v>
      </c>
      <c r="F14" s="30">
        <v>364.0</v>
      </c>
      <c r="G14" s="30" t="s">
        <v>465</v>
      </c>
      <c r="H14" s="32" t="s">
        <v>65</v>
      </c>
      <c r="I14" s="32"/>
      <c r="J14" s="32">
        <v>3500000.0</v>
      </c>
      <c r="K14" s="30"/>
      <c r="L14" s="30" t="s">
        <v>146</v>
      </c>
      <c r="M14" s="30" t="s">
        <v>109</v>
      </c>
      <c r="N14" s="30"/>
      <c r="O14" s="30" t="s">
        <v>466</v>
      </c>
      <c r="P14" s="30" t="s">
        <v>467</v>
      </c>
      <c r="Q14" s="30" t="s">
        <v>468</v>
      </c>
      <c r="R14" s="30"/>
      <c r="S14" s="30" t="s">
        <v>469</v>
      </c>
      <c r="T14" s="30"/>
      <c r="U14" s="30"/>
      <c r="V14" s="30"/>
      <c r="W14" s="34"/>
      <c r="X14" s="66"/>
      <c r="Y14" s="41" t="s">
        <v>167</v>
      </c>
      <c r="Z14" s="36"/>
      <c r="AA14" s="36" t="s">
        <v>168</v>
      </c>
      <c r="AC14" s="8"/>
      <c r="AD14" s="21"/>
      <c r="AE14" s="8"/>
      <c r="AF14" s="21"/>
      <c r="AG14" s="21" t="str">
        <f t="shared" si="1"/>
        <v>alex.donnan@avnu.com.au</v>
      </c>
      <c r="AH14" s="21"/>
      <c r="AI14" s="1" t="s">
        <v>50</v>
      </c>
      <c r="AJ14" s="1" t="s">
        <v>68</v>
      </c>
    </row>
    <row r="15" ht="24.75" customHeight="1">
      <c r="A15" s="26" t="s">
        <v>474</v>
      </c>
      <c r="B15" s="28" t="s">
        <v>173</v>
      </c>
      <c r="C15" s="30">
        <v>5.0</v>
      </c>
      <c r="D15" s="30">
        <v>2.0</v>
      </c>
      <c r="E15" s="30">
        <v>4.0</v>
      </c>
      <c r="F15" s="30">
        <v>947.0</v>
      </c>
      <c r="G15" s="30" t="s">
        <v>475</v>
      </c>
      <c r="H15" s="32" t="s">
        <v>476</v>
      </c>
      <c r="I15" s="32"/>
      <c r="J15" s="32">
        <v>1000000.0</v>
      </c>
      <c r="K15" s="30"/>
      <c r="L15" s="30" t="s">
        <v>146</v>
      </c>
      <c r="M15" s="28" t="s">
        <v>307</v>
      </c>
      <c r="N15" s="58" t="s">
        <v>87</v>
      </c>
      <c r="O15" s="30" t="s">
        <v>477</v>
      </c>
      <c r="P15" s="30" t="s">
        <v>478</v>
      </c>
      <c r="Q15" s="30"/>
      <c r="R15" s="30"/>
      <c r="S15" s="30"/>
      <c r="T15" s="30"/>
      <c r="U15" s="30"/>
      <c r="V15" s="30"/>
      <c r="W15" s="66"/>
      <c r="X15" s="34"/>
      <c r="Y15" s="41" t="s">
        <v>176</v>
      </c>
      <c r="Z15" s="36"/>
      <c r="AA15" s="36" t="s">
        <v>177</v>
      </c>
      <c r="AC15" s="8"/>
      <c r="AD15" s="21"/>
      <c r="AE15" s="8"/>
      <c r="AF15" s="21"/>
      <c r="AG15" s="21" t="str">
        <f t="shared" si="1"/>
        <v>karen.chappell@avnu.com.au</v>
      </c>
      <c r="AH15" s="21"/>
      <c r="AI15" s="1" t="s">
        <v>247</v>
      </c>
      <c r="AJ15" s="1" t="s">
        <v>248</v>
      </c>
    </row>
    <row r="16" ht="31.5" customHeight="1">
      <c r="A16" s="26" t="s">
        <v>479</v>
      </c>
      <c r="B16" s="28" t="s">
        <v>180</v>
      </c>
      <c r="C16" s="30">
        <v>1.0</v>
      </c>
      <c r="D16" s="30">
        <v>1.0</v>
      </c>
      <c r="E16" s="30">
        <v>1.0</v>
      </c>
      <c r="F16" s="16"/>
      <c r="G16" s="40" t="s">
        <v>480</v>
      </c>
      <c r="H16" s="32" t="s">
        <v>65</v>
      </c>
      <c r="I16" s="32"/>
      <c r="J16" s="32">
        <v>350000.0</v>
      </c>
      <c r="K16" s="30"/>
      <c r="L16" s="30" t="s">
        <v>146</v>
      </c>
      <c r="M16" s="30" t="s">
        <v>121</v>
      </c>
      <c r="N16" s="30"/>
      <c r="O16" s="62" t="s">
        <v>481</v>
      </c>
      <c r="P16" s="30"/>
      <c r="Q16" s="30" t="s">
        <v>482</v>
      </c>
      <c r="R16" s="30"/>
      <c r="S16" s="30"/>
      <c r="T16" s="30"/>
      <c r="U16" s="30"/>
      <c r="V16" s="30"/>
      <c r="W16" s="45"/>
      <c r="X16" s="66"/>
      <c r="Y16" s="60" t="s">
        <v>182</v>
      </c>
      <c r="Z16" s="36"/>
      <c r="AA16" s="36" t="s">
        <v>183</v>
      </c>
      <c r="AC16" s="8"/>
      <c r="AD16" s="21"/>
      <c r="AE16" s="8"/>
      <c r="AF16" s="21"/>
      <c r="AG16" s="21" t="str">
        <f t="shared" si="1"/>
        <v>jared.candlin@avnu.com.au</v>
      </c>
      <c r="AH16" s="21"/>
      <c r="AI16" s="1" t="s">
        <v>382</v>
      </c>
      <c r="AJ16" s="1" t="s">
        <v>384</v>
      </c>
    </row>
    <row r="17" ht="18.75" customHeight="1">
      <c r="A17" s="26" t="s">
        <v>483</v>
      </c>
      <c r="B17" s="28" t="s">
        <v>185</v>
      </c>
      <c r="C17" s="30">
        <v>2.0</v>
      </c>
      <c r="D17" s="30">
        <v>1.0</v>
      </c>
      <c r="E17" s="30">
        <v>1.0</v>
      </c>
      <c r="F17" s="16"/>
      <c r="G17" s="30" t="s">
        <v>487</v>
      </c>
      <c r="H17" s="32" t="s">
        <v>65</v>
      </c>
      <c r="I17" s="32"/>
      <c r="J17" s="32">
        <v>400000.0</v>
      </c>
      <c r="K17" s="30"/>
      <c r="L17" s="30" t="s">
        <v>146</v>
      </c>
      <c r="M17" s="30" t="s">
        <v>87</v>
      </c>
      <c r="N17" s="30"/>
      <c r="O17" s="30" t="s">
        <v>489</v>
      </c>
      <c r="P17" s="30"/>
      <c r="Q17" s="30" t="s">
        <v>490</v>
      </c>
      <c r="R17" s="30"/>
      <c r="S17" s="30" t="s">
        <v>491</v>
      </c>
      <c r="T17" s="30"/>
      <c r="U17" s="30"/>
      <c r="V17" s="30"/>
      <c r="W17" s="42"/>
      <c r="X17" s="34"/>
      <c r="Y17" s="41" t="s">
        <v>188</v>
      </c>
      <c r="Z17" s="36"/>
      <c r="AA17" s="36" t="s">
        <v>189</v>
      </c>
      <c r="AC17" s="8"/>
      <c r="AD17" s="21"/>
      <c r="AE17" s="8"/>
      <c r="AF17" s="21"/>
      <c r="AG17" s="21" t="str">
        <f t="shared" si="1"/>
        <v>brenna.smyth@avnu.com.au</v>
      </c>
      <c r="AH17" s="21"/>
      <c r="AI17" s="1" t="s">
        <v>426</v>
      </c>
      <c r="AJ17" s="1" t="s">
        <v>427</v>
      </c>
    </row>
    <row r="18" ht="23.25" customHeight="1">
      <c r="A18" s="26" t="s">
        <v>494</v>
      </c>
      <c r="B18" s="28" t="s">
        <v>191</v>
      </c>
      <c r="C18" s="30">
        <v>3.0</v>
      </c>
      <c r="D18" s="30">
        <v>1.0</v>
      </c>
      <c r="E18" s="30">
        <v>1.0</v>
      </c>
      <c r="F18" s="40">
        <v>582.0</v>
      </c>
      <c r="G18" s="40">
        <v>43469.0</v>
      </c>
      <c r="H18" s="32" t="s">
        <v>65</v>
      </c>
      <c r="I18" s="30"/>
      <c r="J18" s="30" t="s">
        <v>195</v>
      </c>
      <c r="K18" s="30"/>
      <c r="L18" s="30" t="s">
        <v>49</v>
      </c>
      <c r="M18" s="28" t="s">
        <v>87</v>
      </c>
      <c r="N18" s="58" t="s">
        <v>107</v>
      </c>
      <c r="O18" s="30" t="s">
        <v>501</v>
      </c>
      <c r="P18" s="30" t="s">
        <v>502</v>
      </c>
      <c r="Q18" s="30" t="s">
        <v>503</v>
      </c>
      <c r="R18" s="30"/>
      <c r="S18" s="30" t="s">
        <v>504</v>
      </c>
      <c r="T18" s="30"/>
      <c r="U18" s="30"/>
      <c r="V18" s="30"/>
      <c r="W18" s="34"/>
      <c r="X18" s="34"/>
      <c r="Y18" s="41" t="s">
        <v>193</v>
      </c>
      <c r="Z18" s="36"/>
      <c r="AA18" s="36" t="s">
        <v>194</v>
      </c>
      <c r="AC18" s="8"/>
      <c r="AD18" s="21"/>
      <c r="AE18" s="8"/>
      <c r="AF18" s="21"/>
      <c r="AG18" s="21" t="str">
        <f t="shared" si="1"/>
        <v>brenna.smyth@avnu.com.au</v>
      </c>
      <c r="AH18" s="21"/>
      <c r="AI18" s="1" t="s">
        <v>109</v>
      </c>
      <c r="AJ18" s="1" t="s">
        <v>112</v>
      </c>
    </row>
    <row r="19" ht="21.75" customHeight="1">
      <c r="A19" s="78" t="s">
        <v>506</v>
      </c>
      <c r="B19" s="28" t="s">
        <v>197</v>
      </c>
      <c r="C19" s="30">
        <v>5.0</v>
      </c>
      <c r="D19" s="30">
        <v>3.0</v>
      </c>
      <c r="E19" s="30">
        <v>2.0</v>
      </c>
      <c r="F19" s="16"/>
      <c r="G19" s="30" t="s">
        <v>510</v>
      </c>
      <c r="H19" s="32" t="s">
        <v>65</v>
      </c>
      <c r="I19" s="32"/>
      <c r="J19" s="32">
        <v>750000.0</v>
      </c>
      <c r="K19" s="30"/>
      <c r="L19" s="30" t="s">
        <v>146</v>
      </c>
      <c r="M19" s="28" t="s">
        <v>307</v>
      </c>
      <c r="N19" s="58" t="s">
        <v>87</v>
      </c>
      <c r="O19" s="30" t="s">
        <v>511</v>
      </c>
      <c r="P19" s="30"/>
      <c r="Q19" s="30" t="s">
        <v>512</v>
      </c>
      <c r="R19" s="30"/>
      <c r="S19" s="30" t="s">
        <v>513</v>
      </c>
      <c r="T19" s="30"/>
      <c r="U19" s="30"/>
      <c r="V19" s="30"/>
      <c r="W19" s="66"/>
      <c r="X19" s="34"/>
      <c r="Y19" s="41" t="s">
        <v>199</v>
      </c>
      <c r="Z19" s="36"/>
      <c r="AA19" s="36" t="s">
        <v>200</v>
      </c>
      <c r="AC19" s="8"/>
      <c r="AD19" s="21"/>
      <c r="AE19" s="8"/>
      <c r="AF19" s="21"/>
      <c r="AG19" s="21" t="str">
        <f t="shared" si="1"/>
        <v>karen.chappell@avnu.com.au</v>
      </c>
      <c r="AH19" s="21"/>
      <c r="AI19" s="1" t="s">
        <v>307</v>
      </c>
      <c r="AJ19" s="1" t="s">
        <v>309</v>
      </c>
    </row>
    <row r="20" ht="28.5" customHeight="1">
      <c r="A20" s="79" t="s">
        <v>514</v>
      </c>
      <c r="B20" s="28" t="s">
        <v>202</v>
      </c>
      <c r="C20" s="30">
        <v>2.0</v>
      </c>
      <c r="D20" s="30">
        <v>2.0</v>
      </c>
      <c r="E20" s="30">
        <v>1.0</v>
      </c>
      <c r="F20" s="13"/>
      <c r="G20" s="40">
        <v>43382.0</v>
      </c>
      <c r="H20" s="32" t="s">
        <v>65</v>
      </c>
      <c r="I20" s="32"/>
      <c r="J20" s="32">
        <v>600000.0</v>
      </c>
      <c r="K20" s="30"/>
      <c r="L20" s="30" t="s">
        <v>146</v>
      </c>
      <c r="M20" s="30" t="s">
        <v>87</v>
      </c>
      <c r="N20" s="30"/>
      <c r="O20" s="30" t="s">
        <v>520</v>
      </c>
      <c r="P20" s="30"/>
      <c r="Q20" s="30" t="s">
        <v>521</v>
      </c>
      <c r="R20" s="30"/>
      <c r="S20" s="30" t="s">
        <v>522</v>
      </c>
      <c r="T20" s="30"/>
      <c r="U20" s="30"/>
      <c r="V20" s="30"/>
      <c r="W20" s="45"/>
      <c r="X20" s="34"/>
      <c r="Y20" s="41" t="s">
        <v>205</v>
      </c>
      <c r="Z20" s="36"/>
      <c r="AA20" s="36" t="s">
        <v>206</v>
      </c>
      <c r="AC20" s="8"/>
      <c r="AD20" s="21"/>
      <c r="AE20" s="8"/>
      <c r="AF20" s="21"/>
      <c r="AG20" s="21" t="str">
        <f t="shared" si="1"/>
        <v>brenna.smyth@avnu.com.au</v>
      </c>
      <c r="AH20" s="21"/>
      <c r="AI20" s="1" t="s">
        <v>82</v>
      </c>
      <c r="AJ20" s="1" t="s">
        <v>83</v>
      </c>
    </row>
    <row r="21" ht="24.0" customHeight="1">
      <c r="A21" s="80" t="s">
        <v>523</v>
      </c>
      <c r="B21" s="28" t="s">
        <v>208</v>
      </c>
      <c r="C21" s="30">
        <v>3.0</v>
      </c>
      <c r="D21" s="30">
        <v>2.0</v>
      </c>
      <c r="E21" s="30">
        <v>2.0</v>
      </c>
      <c r="F21" s="13"/>
      <c r="G21" s="40" t="s">
        <v>487</v>
      </c>
      <c r="H21" s="32" t="s">
        <v>65</v>
      </c>
      <c r="I21" s="32"/>
      <c r="J21" s="32">
        <v>500000.0</v>
      </c>
      <c r="K21" s="30"/>
      <c r="L21" s="30" t="s">
        <v>146</v>
      </c>
      <c r="M21" s="30" t="s">
        <v>121</v>
      </c>
      <c r="N21" s="30"/>
      <c r="O21" s="30" t="s">
        <v>526</v>
      </c>
      <c r="P21" s="30"/>
      <c r="Q21" s="30" t="s">
        <v>527</v>
      </c>
      <c r="R21" s="30"/>
      <c r="S21" s="30" t="s">
        <v>528</v>
      </c>
      <c r="T21" s="30"/>
      <c r="U21" s="30"/>
      <c r="V21" s="30"/>
      <c r="W21" s="34"/>
      <c r="X21" s="66"/>
      <c r="Y21" s="41" t="s">
        <v>211</v>
      </c>
      <c r="Z21" s="36"/>
      <c r="AA21" s="36" t="s">
        <v>214</v>
      </c>
      <c r="AC21" s="8"/>
      <c r="AD21" s="21"/>
      <c r="AE21" s="8"/>
      <c r="AF21" s="21"/>
      <c r="AG21" s="21" t="str">
        <f t="shared" si="1"/>
        <v>jared.candlin@avnu.com.au</v>
      </c>
      <c r="AH21" s="21"/>
      <c r="AI21" s="1" t="s">
        <v>461</v>
      </c>
      <c r="AJ21" s="1" t="s">
        <v>462</v>
      </c>
    </row>
    <row r="22" ht="19.5" customHeight="1">
      <c r="A22" s="80" t="s">
        <v>530</v>
      </c>
      <c r="B22" s="28" t="s">
        <v>216</v>
      </c>
      <c r="C22" s="30">
        <v>3.0</v>
      </c>
      <c r="D22" s="30">
        <v>2.0</v>
      </c>
      <c r="E22" s="30">
        <v>1.0</v>
      </c>
      <c r="F22" s="16"/>
      <c r="G22" s="30" t="s">
        <v>532</v>
      </c>
      <c r="H22" s="32" t="s">
        <v>65</v>
      </c>
      <c r="I22" s="32"/>
      <c r="J22" s="32">
        <v>550000.0</v>
      </c>
      <c r="K22" s="30"/>
      <c r="L22" s="30" t="s">
        <v>146</v>
      </c>
      <c r="M22" s="30" t="s">
        <v>171</v>
      </c>
      <c r="N22" s="30"/>
      <c r="O22" s="30" t="s">
        <v>533</v>
      </c>
      <c r="P22" s="30" t="s">
        <v>534</v>
      </c>
      <c r="Q22" s="30"/>
      <c r="R22" s="30"/>
      <c r="S22" s="30" t="s">
        <v>535</v>
      </c>
      <c r="T22" s="30"/>
      <c r="U22" s="30"/>
      <c r="V22" s="30"/>
      <c r="W22" s="34"/>
      <c r="X22" s="66"/>
      <c r="Y22" s="63" t="s">
        <v>219</v>
      </c>
      <c r="Z22" s="36"/>
      <c r="AA22" s="36" t="s">
        <v>220</v>
      </c>
      <c r="AC22" s="8"/>
      <c r="AD22" s="21"/>
      <c r="AE22" s="8"/>
      <c r="AF22" s="21"/>
      <c r="AG22" s="21" t="str">
        <f t="shared" si="1"/>
        <v>karen.chappell@avnu.com.au</v>
      </c>
      <c r="AH22" s="21"/>
      <c r="AI22" s="1" t="s">
        <v>463</v>
      </c>
      <c r="AJ22" s="1" t="s">
        <v>464</v>
      </c>
    </row>
    <row r="23" ht="22.5" customHeight="1">
      <c r="A23" s="80" t="s">
        <v>536</v>
      </c>
      <c r="B23" s="28" t="s">
        <v>223</v>
      </c>
      <c r="C23" s="30">
        <v>1.0</v>
      </c>
      <c r="D23" s="30">
        <v>1.0</v>
      </c>
      <c r="E23" s="30">
        <v>1.0</v>
      </c>
      <c r="F23" s="13"/>
      <c r="G23" s="40">
        <v>43742.0</v>
      </c>
      <c r="H23" s="32" t="s">
        <v>65</v>
      </c>
      <c r="I23" s="30"/>
      <c r="J23" s="30" t="s">
        <v>537</v>
      </c>
      <c r="K23" s="30"/>
      <c r="L23" s="30" t="s">
        <v>49</v>
      </c>
      <c r="M23" s="30" t="s">
        <v>307</v>
      </c>
      <c r="N23" s="30"/>
      <c r="O23" s="30" t="s">
        <v>538</v>
      </c>
      <c r="P23" s="30"/>
      <c r="Q23" s="30" t="s">
        <v>539</v>
      </c>
      <c r="R23" s="30"/>
      <c r="S23" s="30" t="s">
        <v>540</v>
      </c>
      <c r="T23" s="30"/>
      <c r="U23" s="30"/>
      <c r="V23" s="30"/>
      <c r="W23" s="45"/>
      <c r="X23" s="66"/>
      <c r="Y23" s="41" t="s">
        <v>226</v>
      </c>
      <c r="Z23" s="36"/>
      <c r="AA23" s="36" t="s">
        <v>227</v>
      </c>
      <c r="AC23" s="8"/>
      <c r="AD23" s="21"/>
      <c r="AE23" s="8"/>
      <c r="AF23" s="21"/>
      <c r="AG23" s="21" t="str">
        <f t="shared" si="1"/>
        <v>karen.chappell@avnu.com.au</v>
      </c>
      <c r="AH23" s="21"/>
      <c r="AI23" s="1" t="s">
        <v>470</v>
      </c>
      <c r="AJ23" s="1" t="s">
        <v>471</v>
      </c>
    </row>
    <row r="24" ht="27.75" customHeight="1">
      <c r="A24" s="81" t="s">
        <v>541</v>
      </c>
      <c r="B24" s="28" t="s">
        <v>230</v>
      </c>
      <c r="C24" s="30">
        <v>4.0</v>
      </c>
      <c r="D24" s="30">
        <v>2.0</v>
      </c>
      <c r="E24" s="30">
        <v>2.0</v>
      </c>
      <c r="F24" s="30">
        <v>474.0</v>
      </c>
      <c r="G24" s="30" t="s">
        <v>542</v>
      </c>
      <c r="H24" s="32" t="s">
        <v>65</v>
      </c>
      <c r="I24" s="30"/>
      <c r="J24" s="30" t="s">
        <v>543</v>
      </c>
      <c r="K24" s="30"/>
      <c r="L24" s="30" t="s">
        <v>49</v>
      </c>
      <c r="M24" s="30" t="s">
        <v>307</v>
      </c>
      <c r="N24" s="30"/>
      <c r="O24" s="30" t="s">
        <v>544</v>
      </c>
      <c r="P24" s="30" t="s">
        <v>545</v>
      </c>
      <c r="Q24" s="30"/>
      <c r="R24" s="30"/>
      <c r="S24" s="30" t="s">
        <v>546</v>
      </c>
      <c r="T24" s="30"/>
      <c r="U24" s="30"/>
      <c r="V24" s="30"/>
      <c r="W24" s="45"/>
      <c r="X24" s="66"/>
      <c r="Y24" s="41" t="s">
        <v>232</v>
      </c>
      <c r="Z24" s="36"/>
      <c r="AA24" s="36" t="s">
        <v>233</v>
      </c>
      <c r="AC24" s="8"/>
      <c r="AD24" s="21"/>
      <c r="AE24" s="8"/>
      <c r="AF24" s="21"/>
      <c r="AG24" s="21" t="str">
        <f t="shared" si="1"/>
        <v>karen.chappell@avnu.com.au</v>
      </c>
      <c r="AH24" s="21"/>
      <c r="AI24" s="1" t="s">
        <v>472</v>
      </c>
      <c r="AJ24" s="1" t="s">
        <v>473</v>
      </c>
    </row>
    <row r="25" ht="21.75" customHeight="1">
      <c r="A25" s="81" t="s">
        <v>547</v>
      </c>
      <c r="B25" s="28" t="s">
        <v>236</v>
      </c>
      <c r="C25" s="30">
        <v>0.0</v>
      </c>
      <c r="D25" s="30">
        <v>0.0</v>
      </c>
      <c r="E25" s="30">
        <v>0.0</v>
      </c>
      <c r="F25" s="30">
        <v>405.0</v>
      </c>
      <c r="G25" s="40" t="s">
        <v>548</v>
      </c>
      <c r="H25" s="32" t="s">
        <v>65</v>
      </c>
      <c r="I25" s="32"/>
      <c r="J25" s="32">
        <v>750000.0</v>
      </c>
      <c r="K25" s="30"/>
      <c r="L25" s="30" t="s">
        <v>146</v>
      </c>
      <c r="M25" s="30" t="s">
        <v>87</v>
      </c>
      <c r="N25" s="30"/>
      <c r="O25" s="30" t="s">
        <v>549</v>
      </c>
      <c r="P25" s="30"/>
      <c r="Q25" s="30" t="s">
        <v>550</v>
      </c>
      <c r="R25" s="30"/>
      <c r="S25" s="30" t="s">
        <v>551</v>
      </c>
      <c r="T25" s="30"/>
      <c r="U25" s="30"/>
      <c r="V25" s="30"/>
      <c r="W25" s="34"/>
      <c r="X25" s="42"/>
      <c r="Y25" s="41" t="s">
        <v>239</v>
      </c>
      <c r="Z25" s="36"/>
      <c r="AA25" s="36" t="s">
        <v>240</v>
      </c>
      <c r="AC25" s="8"/>
      <c r="AD25" s="21"/>
      <c r="AE25" s="8"/>
      <c r="AF25" s="21"/>
      <c r="AG25" s="21"/>
      <c r="AH25" s="21"/>
      <c r="AI25" s="21"/>
      <c r="AJ25" s="21"/>
    </row>
    <row r="26" ht="20.25" customHeight="1">
      <c r="A26" s="80" t="s">
        <v>552</v>
      </c>
      <c r="B26" s="28" t="s">
        <v>242</v>
      </c>
      <c r="C26" s="30">
        <v>4.0</v>
      </c>
      <c r="D26" s="30">
        <v>2.0</v>
      </c>
      <c r="E26" s="30">
        <v>2.0</v>
      </c>
      <c r="F26" s="30">
        <v>549.0</v>
      </c>
      <c r="G26" s="30" t="s">
        <v>553</v>
      </c>
      <c r="H26" s="32" t="s">
        <v>65</v>
      </c>
      <c r="I26" s="30"/>
      <c r="J26" s="30" t="s">
        <v>249</v>
      </c>
      <c r="K26" s="30"/>
      <c r="L26" s="30" t="s">
        <v>49</v>
      </c>
      <c r="M26" s="28" t="s">
        <v>171</v>
      </c>
      <c r="N26" s="58" t="s">
        <v>307</v>
      </c>
      <c r="O26" s="30" t="s">
        <v>554</v>
      </c>
      <c r="P26" s="30"/>
      <c r="Q26" s="30" t="s">
        <v>555</v>
      </c>
      <c r="R26" s="30"/>
      <c r="S26" s="30" t="s">
        <v>556</v>
      </c>
      <c r="T26" s="30"/>
      <c r="U26" s="30"/>
      <c r="V26" s="30"/>
      <c r="W26" s="45"/>
      <c r="X26" s="66"/>
      <c r="Y26" s="41" t="s">
        <v>245</v>
      </c>
      <c r="Z26" s="36"/>
      <c r="AA26" s="36" t="s">
        <v>246</v>
      </c>
      <c r="AC26" s="8"/>
      <c r="AD26" s="21"/>
      <c r="AE26" s="8"/>
      <c r="AF26" s="21"/>
      <c r="AG26" s="21"/>
      <c r="AH26" s="21"/>
      <c r="AI26" s="21"/>
      <c r="AJ26" s="21"/>
    </row>
    <row r="27" ht="15.75" customHeight="1">
      <c r="A27" s="81" t="s">
        <v>557</v>
      </c>
      <c r="B27" s="28" t="s">
        <v>251</v>
      </c>
      <c r="C27" s="30">
        <v>5.0</v>
      </c>
      <c r="D27" s="30">
        <v>3.0</v>
      </c>
      <c r="E27" s="30">
        <v>2.0</v>
      </c>
      <c r="F27" s="30">
        <v>405.0</v>
      </c>
      <c r="G27" s="40">
        <v>43680.0</v>
      </c>
      <c r="H27" s="32" t="s">
        <v>65</v>
      </c>
      <c r="I27" s="30"/>
      <c r="J27" s="30" t="s">
        <v>257</v>
      </c>
      <c r="K27" s="30"/>
      <c r="L27" s="30" t="s">
        <v>49</v>
      </c>
      <c r="M27" s="30" t="s">
        <v>82</v>
      </c>
      <c r="N27" s="30"/>
      <c r="O27" s="30" t="s">
        <v>559</v>
      </c>
      <c r="P27" s="30" t="s">
        <v>561</v>
      </c>
      <c r="Q27" s="30" t="s">
        <v>562</v>
      </c>
      <c r="R27" s="30"/>
      <c r="S27" s="30" t="s">
        <v>563</v>
      </c>
      <c r="T27" s="30"/>
      <c r="U27" s="30"/>
      <c r="V27" s="30"/>
      <c r="W27" s="34"/>
      <c r="X27" s="66"/>
      <c r="Y27" s="41" t="s">
        <v>255</v>
      </c>
      <c r="Z27" s="36"/>
      <c r="AA27" s="65" t="s">
        <v>256</v>
      </c>
      <c r="AC27" s="8"/>
      <c r="AD27" s="21"/>
      <c r="AE27" s="8"/>
      <c r="AF27" s="21"/>
      <c r="AG27" s="21"/>
      <c r="AH27" s="21"/>
      <c r="AI27" s="21"/>
      <c r="AJ27" s="21"/>
    </row>
    <row r="28" ht="23.25" customHeight="1">
      <c r="A28" s="80" t="s">
        <v>565</v>
      </c>
      <c r="B28" s="28" t="s">
        <v>260</v>
      </c>
      <c r="C28" s="30">
        <v>2.0</v>
      </c>
      <c r="D28" s="30">
        <v>2.0</v>
      </c>
      <c r="E28" s="30">
        <v>1.0</v>
      </c>
      <c r="F28" s="16"/>
      <c r="G28" s="30" t="s">
        <v>569</v>
      </c>
      <c r="H28" s="32" t="s">
        <v>65</v>
      </c>
      <c r="I28" s="32"/>
      <c r="J28" s="32">
        <v>450000.0</v>
      </c>
      <c r="K28" s="30"/>
      <c r="L28" s="30" t="s">
        <v>146</v>
      </c>
      <c r="M28" s="30" t="s">
        <v>171</v>
      </c>
      <c r="N28" s="30"/>
      <c r="O28" s="30" t="s">
        <v>570</v>
      </c>
      <c r="P28" s="30"/>
      <c r="Q28" s="30" t="s">
        <v>571</v>
      </c>
      <c r="R28" s="30"/>
      <c r="S28" s="30" t="s">
        <v>572</v>
      </c>
      <c r="T28" s="30"/>
      <c r="U28" s="30"/>
      <c r="V28" s="30"/>
      <c r="W28" s="45"/>
      <c r="X28" s="66"/>
      <c r="Y28" s="41" t="s">
        <v>262</v>
      </c>
      <c r="Z28" s="36"/>
      <c r="AA28" s="36" t="s">
        <v>263</v>
      </c>
      <c r="AC28" s="8"/>
      <c r="AD28" s="21"/>
      <c r="AE28" s="8"/>
      <c r="AF28" s="21"/>
      <c r="AG28" s="21"/>
      <c r="AH28" s="21"/>
      <c r="AI28" s="21"/>
      <c r="AJ28" s="21"/>
    </row>
    <row r="29" ht="20.25" customHeight="1">
      <c r="A29" s="80" t="s">
        <v>574</v>
      </c>
      <c r="B29" s="28" t="s">
        <v>265</v>
      </c>
      <c r="C29" s="30">
        <v>2.0</v>
      </c>
      <c r="D29" s="30">
        <v>2.0</v>
      </c>
      <c r="E29" s="30">
        <v>1.0</v>
      </c>
      <c r="F29" s="16"/>
      <c r="G29" s="30" t="s">
        <v>578</v>
      </c>
      <c r="H29" s="32" t="s">
        <v>65</v>
      </c>
      <c r="I29" s="32"/>
      <c r="J29" s="32">
        <v>579000.0</v>
      </c>
      <c r="K29" s="30"/>
      <c r="L29" s="30" t="s">
        <v>49</v>
      </c>
      <c r="M29" s="30" t="s">
        <v>82</v>
      </c>
      <c r="N29" s="30"/>
      <c r="O29" s="30" t="s">
        <v>579</v>
      </c>
      <c r="P29" s="30"/>
      <c r="Q29" s="30" t="s">
        <v>580</v>
      </c>
      <c r="R29" s="30"/>
      <c r="S29" s="30" t="s">
        <v>581</v>
      </c>
      <c r="T29" s="30"/>
      <c r="U29" s="30"/>
      <c r="V29" s="30"/>
      <c r="W29" s="34"/>
      <c r="X29" s="66"/>
      <c r="Y29" s="41" t="s">
        <v>268</v>
      </c>
      <c r="Z29" s="36"/>
      <c r="AA29" s="36" t="s">
        <v>269</v>
      </c>
      <c r="AC29" s="8"/>
      <c r="AD29" s="21"/>
      <c r="AE29" s="8"/>
      <c r="AF29" s="21"/>
      <c r="AG29" s="21"/>
      <c r="AH29" s="21"/>
      <c r="AI29" s="21"/>
      <c r="AJ29" s="21"/>
    </row>
    <row r="30" ht="21.0" customHeight="1">
      <c r="A30" s="80" t="s">
        <v>583</v>
      </c>
      <c r="B30" s="28" t="s">
        <v>271</v>
      </c>
      <c r="C30" s="30">
        <v>2.0</v>
      </c>
      <c r="D30" s="30">
        <v>2.0</v>
      </c>
      <c r="E30" s="30">
        <v>1.0</v>
      </c>
      <c r="F30" s="16"/>
      <c r="G30" s="30" t="s">
        <v>590</v>
      </c>
      <c r="H30" s="32" t="s">
        <v>65</v>
      </c>
      <c r="I30" s="32"/>
      <c r="J30" s="32">
        <v>500000.0</v>
      </c>
      <c r="K30" s="30"/>
      <c r="L30" s="30" t="s">
        <v>146</v>
      </c>
      <c r="M30" s="30" t="s">
        <v>591</v>
      </c>
      <c r="N30" s="30"/>
      <c r="O30" s="30" t="s">
        <v>592</v>
      </c>
      <c r="P30" s="30"/>
      <c r="Q30" s="30" t="s">
        <v>593</v>
      </c>
      <c r="R30" s="30"/>
      <c r="S30" s="30" t="s">
        <v>594</v>
      </c>
      <c r="T30" s="30"/>
      <c r="U30" s="30"/>
      <c r="V30" s="30"/>
      <c r="W30" s="34"/>
      <c r="X30" s="66"/>
      <c r="Y30" s="41" t="s">
        <v>274</v>
      </c>
      <c r="Z30" s="36"/>
      <c r="AA30" s="36" t="s">
        <v>275</v>
      </c>
      <c r="AC30" s="8"/>
      <c r="AD30" s="21"/>
      <c r="AE30" s="8"/>
      <c r="AF30" s="21"/>
      <c r="AG30" s="21"/>
      <c r="AH30" s="21"/>
      <c r="AI30" s="21"/>
      <c r="AJ30" s="21"/>
    </row>
    <row r="31">
      <c r="A31" s="80" t="s">
        <v>596</v>
      </c>
      <c r="B31" s="28" t="s">
        <v>277</v>
      </c>
      <c r="C31" s="30">
        <v>0.0</v>
      </c>
      <c r="D31" s="30">
        <v>0.0</v>
      </c>
      <c r="E31" s="30">
        <v>0.0</v>
      </c>
      <c r="F31" s="30">
        <v>505.0</v>
      </c>
      <c r="G31" s="30" t="s">
        <v>601</v>
      </c>
      <c r="H31" s="32" t="s">
        <v>65</v>
      </c>
      <c r="I31" s="32"/>
      <c r="J31" s="32">
        <v>450000.0</v>
      </c>
      <c r="K31" s="30"/>
      <c r="L31" s="30" t="s">
        <v>146</v>
      </c>
      <c r="M31" s="28" t="s">
        <v>499</v>
      </c>
      <c r="N31" s="58" t="s">
        <v>253</v>
      </c>
      <c r="O31" s="30" t="s">
        <v>602</v>
      </c>
      <c r="P31" s="30" t="s">
        <v>603</v>
      </c>
      <c r="Q31" s="30" t="s">
        <v>605</v>
      </c>
      <c r="R31" s="30"/>
      <c r="S31" s="30" t="s">
        <v>606</v>
      </c>
      <c r="T31" s="30"/>
      <c r="U31" s="30"/>
      <c r="V31" s="30"/>
      <c r="W31" s="45"/>
      <c r="X31" s="66"/>
      <c r="Y31" s="41" t="s">
        <v>280</v>
      </c>
      <c r="Z31" s="36"/>
      <c r="AA31" s="36" t="s">
        <v>281</v>
      </c>
      <c r="AC31" s="8"/>
      <c r="AD31" s="21"/>
      <c r="AE31" s="8"/>
      <c r="AF31" s="21"/>
      <c r="AG31" s="21"/>
      <c r="AH31" s="21"/>
      <c r="AI31" s="21"/>
      <c r="AJ31" s="21"/>
    </row>
    <row r="32" ht="21.75" customHeight="1">
      <c r="A32" s="80" t="s">
        <v>609</v>
      </c>
      <c r="B32" s="28" t="s">
        <v>283</v>
      </c>
      <c r="C32" s="30">
        <v>4.0</v>
      </c>
      <c r="D32" s="30">
        <v>3.0</v>
      </c>
      <c r="E32" s="30">
        <v>2.0</v>
      </c>
      <c r="F32" s="30">
        <v>755.0</v>
      </c>
      <c r="G32" s="40" t="s">
        <v>613</v>
      </c>
      <c r="H32" s="32" t="s">
        <v>65</v>
      </c>
      <c r="I32" s="32"/>
      <c r="J32" s="32">
        <v>2500000.0</v>
      </c>
      <c r="K32" s="30"/>
      <c r="L32" s="30" t="s">
        <v>146</v>
      </c>
      <c r="M32" s="30" t="s">
        <v>82</v>
      </c>
      <c r="N32" s="30"/>
      <c r="O32" s="30" t="s">
        <v>615</v>
      </c>
      <c r="P32" s="30"/>
      <c r="Q32" s="30"/>
      <c r="R32" s="30"/>
      <c r="S32" s="30"/>
      <c r="T32" s="30"/>
      <c r="U32" s="30"/>
      <c r="V32" s="30"/>
      <c r="W32" s="45"/>
      <c r="X32" s="66"/>
      <c r="Y32" s="41" t="s">
        <v>285</v>
      </c>
      <c r="Z32" s="36"/>
      <c r="AA32" s="67" t="s">
        <v>287</v>
      </c>
      <c r="AC32" s="8"/>
      <c r="AD32" s="21"/>
      <c r="AE32" s="8"/>
      <c r="AF32" s="21"/>
      <c r="AG32" s="21"/>
      <c r="AH32" s="21"/>
      <c r="AI32" s="21"/>
      <c r="AJ32" s="21"/>
    </row>
    <row r="33" ht="38.25" customHeight="1">
      <c r="A33" s="80" t="s">
        <v>617</v>
      </c>
      <c r="B33" s="28" t="s">
        <v>289</v>
      </c>
      <c r="C33" s="30">
        <v>0.0</v>
      </c>
      <c r="D33" s="30">
        <v>0.0</v>
      </c>
      <c r="E33" s="30">
        <v>0.0</v>
      </c>
      <c r="F33" s="40">
        <v>1022.0</v>
      </c>
      <c r="G33" s="40" t="s">
        <v>620</v>
      </c>
      <c r="H33" s="32" t="s">
        <v>65</v>
      </c>
      <c r="I33" s="32"/>
      <c r="J33" s="32">
        <v>6000000.0</v>
      </c>
      <c r="K33" s="30"/>
      <c r="L33" s="30" t="s">
        <v>146</v>
      </c>
      <c r="M33" s="30" t="s">
        <v>426</v>
      </c>
      <c r="N33" s="30"/>
      <c r="O33" s="30"/>
      <c r="P33" s="30"/>
      <c r="Q33" s="30"/>
      <c r="R33" s="30"/>
      <c r="S33" s="30"/>
      <c r="T33" s="30"/>
      <c r="U33" s="30"/>
      <c r="V33" s="30"/>
      <c r="W33" s="45"/>
      <c r="X33" s="66"/>
      <c r="Y33" s="63" t="s">
        <v>291</v>
      </c>
      <c r="Z33" s="36"/>
      <c r="AA33" s="36" t="s">
        <v>292</v>
      </c>
      <c r="AC33" s="8"/>
      <c r="AD33" s="21"/>
      <c r="AE33" s="8"/>
      <c r="AF33" s="21"/>
      <c r="AG33" s="21"/>
      <c r="AH33" s="21"/>
      <c r="AI33" s="21"/>
      <c r="AJ33" s="21"/>
    </row>
    <row r="34" ht="26.25" customHeight="1">
      <c r="A34" s="79" t="s">
        <v>622</v>
      </c>
      <c r="B34" s="28" t="s">
        <v>293</v>
      </c>
      <c r="C34" s="30">
        <v>4.0</v>
      </c>
      <c r="D34" s="30">
        <v>1.0</v>
      </c>
      <c r="E34" s="30">
        <v>2.0</v>
      </c>
      <c r="F34" s="30">
        <v>508.0</v>
      </c>
      <c r="G34" s="40">
        <v>43592.0</v>
      </c>
      <c r="H34" s="32" t="s">
        <v>65</v>
      </c>
      <c r="I34" s="32"/>
      <c r="J34" s="32">
        <v>750000.0</v>
      </c>
      <c r="K34" s="30"/>
      <c r="L34" s="30" t="s">
        <v>146</v>
      </c>
      <c r="M34" s="28" t="s">
        <v>499</v>
      </c>
      <c r="N34" s="58" t="s">
        <v>253</v>
      </c>
      <c r="O34" s="30" t="s">
        <v>626</v>
      </c>
      <c r="P34" s="30" t="s">
        <v>627</v>
      </c>
      <c r="Q34" s="30" t="s">
        <v>628</v>
      </c>
      <c r="R34" s="30"/>
      <c r="S34" s="30" t="s">
        <v>629</v>
      </c>
      <c r="T34" s="30"/>
      <c r="U34" s="30"/>
      <c r="V34" s="30"/>
      <c r="W34" s="34"/>
      <c r="X34" s="66"/>
      <c r="Y34" s="41" t="s">
        <v>295</v>
      </c>
      <c r="Z34" s="36"/>
      <c r="AA34" s="36" t="s">
        <v>296</v>
      </c>
      <c r="AC34" s="8"/>
      <c r="AD34" s="21"/>
      <c r="AE34" s="8"/>
      <c r="AF34" s="21"/>
      <c r="AG34" s="21"/>
      <c r="AH34" s="21"/>
      <c r="AI34" s="21"/>
      <c r="AJ34" s="21"/>
    </row>
    <row r="35" ht="23.25" customHeight="1">
      <c r="A35" s="80" t="s">
        <v>630</v>
      </c>
      <c r="B35" s="28" t="s">
        <v>298</v>
      </c>
      <c r="C35" s="30">
        <v>4.0</v>
      </c>
      <c r="D35" s="30">
        <v>3.0</v>
      </c>
      <c r="E35" s="30">
        <v>2.0</v>
      </c>
      <c r="F35" s="13"/>
      <c r="G35" s="40">
        <v>43562.0</v>
      </c>
      <c r="H35" s="32" t="s">
        <v>65</v>
      </c>
      <c r="I35" s="32"/>
      <c r="J35" s="32">
        <v>800000.0</v>
      </c>
      <c r="K35" s="30"/>
      <c r="L35" s="30" t="s">
        <v>146</v>
      </c>
      <c r="M35" s="30" t="s">
        <v>50</v>
      </c>
      <c r="N35" s="30"/>
      <c r="O35" s="30" t="s">
        <v>635</v>
      </c>
      <c r="P35" s="30"/>
      <c r="Q35" s="30" t="s">
        <v>636</v>
      </c>
      <c r="R35" s="30"/>
      <c r="S35" s="30" t="s">
        <v>637</v>
      </c>
      <c r="T35" s="30"/>
      <c r="U35" s="30"/>
      <c r="V35" s="30"/>
      <c r="W35" s="34"/>
      <c r="X35" s="66"/>
      <c r="Y35" s="41" t="s">
        <v>300</v>
      </c>
      <c r="Z35" s="36"/>
      <c r="AA35" s="36" t="s">
        <v>301</v>
      </c>
      <c r="AC35" s="8"/>
      <c r="AD35" s="21"/>
      <c r="AE35" s="8"/>
      <c r="AF35" s="21"/>
      <c r="AG35" s="21"/>
      <c r="AH35" s="21"/>
      <c r="AI35" s="21"/>
      <c r="AJ35" s="21"/>
    </row>
    <row r="36" ht="31.5" customHeight="1">
      <c r="A36" s="86" t="s">
        <v>639</v>
      </c>
      <c r="B36" s="28" t="s">
        <v>303</v>
      </c>
      <c r="C36" s="30">
        <v>0.0</v>
      </c>
      <c r="D36" s="30">
        <v>0.0</v>
      </c>
      <c r="E36" s="30">
        <v>0.0</v>
      </c>
      <c r="F36" s="40">
        <v>728.0</v>
      </c>
      <c r="G36" s="40">
        <v>43684.0</v>
      </c>
      <c r="H36" s="32" t="s">
        <v>65</v>
      </c>
      <c r="I36" s="32"/>
      <c r="J36" s="32">
        <v>400000.0</v>
      </c>
      <c r="K36" s="30"/>
      <c r="L36" s="30" t="s">
        <v>146</v>
      </c>
      <c r="M36" s="28" t="s">
        <v>80</v>
      </c>
      <c r="N36" s="58" t="s">
        <v>247</v>
      </c>
      <c r="O36" s="62" t="s">
        <v>646</v>
      </c>
      <c r="P36" s="30"/>
      <c r="Q36" s="30" t="s">
        <v>647</v>
      </c>
      <c r="R36" s="30"/>
      <c r="S36" s="30" t="s">
        <v>648</v>
      </c>
      <c r="T36" s="30"/>
      <c r="U36" s="30"/>
      <c r="V36" s="30"/>
      <c r="W36" s="45"/>
      <c r="X36" s="66"/>
      <c r="Y36" s="41" t="s">
        <v>305</v>
      </c>
      <c r="Z36" s="36"/>
      <c r="AA36" s="36" t="s">
        <v>306</v>
      </c>
      <c r="AC36" s="8"/>
      <c r="AD36" s="21"/>
      <c r="AE36" s="8"/>
      <c r="AF36" s="21"/>
      <c r="AG36" s="21"/>
      <c r="AH36" s="21"/>
      <c r="AI36" s="21"/>
      <c r="AJ36" s="21"/>
    </row>
    <row r="37" ht="20.25" customHeight="1">
      <c r="A37" s="88" t="s">
        <v>649</v>
      </c>
      <c r="B37" s="28" t="s">
        <v>310</v>
      </c>
      <c r="C37" s="30">
        <v>1.0</v>
      </c>
      <c r="D37" s="30">
        <v>1.0</v>
      </c>
      <c r="E37" s="30">
        <v>1.0</v>
      </c>
      <c r="F37" s="13"/>
      <c r="G37" s="40">
        <v>43684.0</v>
      </c>
      <c r="H37" s="32" t="s">
        <v>65</v>
      </c>
      <c r="I37" s="32"/>
      <c r="J37" s="32">
        <v>529000.0</v>
      </c>
      <c r="K37" s="30"/>
      <c r="L37" s="30" t="s">
        <v>49</v>
      </c>
      <c r="M37" s="30" t="s">
        <v>87</v>
      </c>
      <c r="N37" s="30"/>
      <c r="O37" s="62" t="s">
        <v>651</v>
      </c>
      <c r="P37" s="62"/>
      <c r="Q37" s="62"/>
      <c r="R37" s="30"/>
      <c r="S37" s="30" t="s">
        <v>652</v>
      </c>
      <c r="T37" s="30"/>
      <c r="U37" s="30"/>
      <c r="V37" s="30"/>
      <c r="W37" s="34"/>
      <c r="X37" s="42"/>
      <c r="Y37" s="41" t="s">
        <v>313</v>
      </c>
      <c r="Z37" s="36"/>
      <c r="AA37" s="36" t="s">
        <v>315</v>
      </c>
      <c r="AC37" s="8"/>
      <c r="AD37" s="21"/>
      <c r="AE37" s="8"/>
      <c r="AF37" s="21"/>
      <c r="AG37" s="21"/>
      <c r="AH37" s="21"/>
      <c r="AI37" s="21"/>
      <c r="AJ37" s="21"/>
    </row>
    <row r="38" ht="29.25" customHeight="1">
      <c r="A38" s="88" t="s">
        <v>653</v>
      </c>
      <c r="B38" s="28" t="s">
        <v>319</v>
      </c>
      <c r="C38" s="30">
        <v>3.0</v>
      </c>
      <c r="D38" s="30">
        <v>2.0</v>
      </c>
      <c r="E38" s="30">
        <v>2.0</v>
      </c>
      <c r="F38" s="40">
        <v>546.0</v>
      </c>
      <c r="G38" s="40">
        <v>43776.0</v>
      </c>
      <c r="H38" s="32" t="s">
        <v>65</v>
      </c>
      <c r="I38" s="32"/>
      <c r="J38" s="32">
        <v>650000.0</v>
      </c>
      <c r="K38" s="30"/>
      <c r="L38" s="30" t="s">
        <v>146</v>
      </c>
      <c r="M38" s="28" t="s">
        <v>34</v>
      </c>
      <c r="N38" s="58" t="s">
        <v>58</v>
      </c>
      <c r="O38" s="30" t="s">
        <v>654</v>
      </c>
      <c r="P38" s="30"/>
      <c r="Q38" s="30" t="s">
        <v>655</v>
      </c>
      <c r="R38" s="30"/>
      <c r="S38" s="30" t="s">
        <v>656</v>
      </c>
      <c r="T38" s="30"/>
      <c r="U38" s="30"/>
      <c r="V38" s="30"/>
      <c r="W38" s="66"/>
      <c r="X38" s="66"/>
      <c r="Y38" s="41" t="s">
        <v>322</v>
      </c>
      <c r="Z38" s="36"/>
      <c r="AA38" s="36" t="s">
        <v>323</v>
      </c>
      <c r="AC38" s="8"/>
      <c r="AD38" s="21"/>
      <c r="AE38" s="8"/>
      <c r="AF38" s="21"/>
      <c r="AG38" s="21"/>
      <c r="AH38" s="21"/>
      <c r="AI38" s="21"/>
      <c r="AJ38" s="21"/>
    </row>
    <row r="39" ht="25.5" customHeight="1">
      <c r="A39" s="88" t="s">
        <v>657</v>
      </c>
      <c r="B39" s="28" t="s">
        <v>325</v>
      </c>
      <c r="C39" s="30">
        <v>2.0</v>
      </c>
      <c r="D39" s="30">
        <v>1.0</v>
      </c>
      <c r="E39" s="30">
        <v>1.0</v>
      </c>
      <c r="F39" s="30">
        <v>405.0</v>
      </c>
      <c r="G39" s="40" t="s">
        <v>658</v>
      </c>
      <c r="H39" s="32" t="s">
        <v>65</v>
      </c>
      <c r="I39" s="32"/>
      <c r="J39" s="32">
        <v>550000.0</v>
      </c>
      <c r="K39" s="30"/>
      <c r="L39" s="30" t="s">
        <v>146</v>
      </c>
      <c r="M39" s="28" t="s">
        <v>85</v>
      </c>
      <c r="N39" s="71" t="s">
        <v>80</v>
      </c>
      <c r="O39" s="30" t="s">
        <v>659</v>
      </c>
      <c r="P39" s="30"/>
      <c r="Q39" s="30"/>
      <c r="R39" s="30"/>
      <c r="S39" s="30"/>
      <c r="T39" s="30"/>
      <c r="U39" s="30"/>
      <c r="V39" s="30"/>
      <c r="W39" s="66"/>
      <c r="X39" s="66"/>
      <c r="Y39" s="41" t="s">
        <v>328</v>
      </c>
      <c r="Z39" s="36"/>
      <c r="AA39" s="36" t="s">
        <v>329</v>
      </c>
      <c r="AC39" s="8"/>
      <c r="AD39" s="21"/>
      <c r="AE39" s="8"/>
      <c r="AF39" s="21"/>
      <c r="AG39" s="21"/>
      <c r="AH39" s="21"/>
      <c r="AI39" s="21"/>
      <c r="AJ39" s="21"/>
    </row>
    <row r="40" ht="21.0" customHeight="1">
      <c r="A40" s="88" t="s">
        <v>660</v>
      </c>
      <c r="B40" s="28" t="s">
        <v>331</v>
      </c>
      <c r="C40" s="30">
        <v>3.0</v>
      </c>
      <c r="D40" s="30">
        <v>1.0</v>
      </c>
      <c r="E40" s="30">
        <v>1.0</v>
      </c>
      <c r="F40" s="30">
        <v>547.0</v>
      </c>
      <c r="G40" s="40">
        <v>43531.0</v>
      </c>
      <c r="H40" s="32" t="s">
        <v>65</v>
      </c>
      <c r="I40" s="32"/>
      <c r="J40" s="32">
        <v>600000.0</v>
      </c>
      <c r="K40" s="30"/>
      <c r="L40" s="30" t="s">
        <v>146</v>
      </c>
      <c r="M40" s="28" t="s">
        <v>486</v>
      </c>
      <c r="N40" s="71" t="s">
        <v>87</v>
      </c>
      <c r="O40" s="30" t="s">
        <v>661</v>
      </c>
      <c r="P40" s="30"/>
      <c r="Q40" s="30"/>
      <c r="R40" s="30"/>
      <c r="S40" s="30"/>
      <c r="T40" s="30"/>
      <c r="U40" s="30"/>
      <c r="V40" s="30"/>
      <c r="W40" s="89"/>
      <c r="X40" s="34"/>
      <c r="Y40" s="41" t="s">
        <v>333</v>
      </c>
      <c r="Z40" s="36"/>
      <c r="AA40" s="36" t="s">
        <v>334</v>
      </c>
      <c r="AC40" s="8"/>
      <c r="AD40" s="21"/>
      <c r="AE40" s="8"/>
      <c r="AF40" s="21"/>
      <c r="AG40" s="21"/>
      <c r="AH40" s="21"/>
      <c r="AI40" s="21"/>
      <c r="AJ40" s="21"/>
    </row>
    <row r="41" ht="27.0" customHeight="1">
      <c r="A41" s="88" t="s">
        <v>662</v>
      </c>
      <c r="B41" s="28" t="s">
        <v>336</v>
      </c>
      <c r="C41" s="30">
        <v>3.0</v>
      </c>
      <c r="D41" s="30">
        <v>2.0</v>
      </c>
      <c r="E41" s="30">
        <v>2.0</v>
      </c>
      <c r="F41" s="30">
        <v>659.0</v>
      </c>
      <c r="G41" s="40" t="s">
        <v>658</v>
      </c>
      <c r="H41" s="32" t="s">
        <v>664</v>
      </c>
      <c r="I41" s="32"/>
      <c r="J41" s="32">
        <v>600000.0</v>
      </c>
      <c r="K41" s="30"/>
      <c r="L41" s="30" t="s">
        <v>146</v>
      </c>
      <c r="M41" s="30" t="s">
        <v>50</v>
      </c>
      <c r="N41" s="30"/>
      <c r="O41" s="30" t="s">
        <v>665</v>
      </c>
      <c r="P41" s="30" t="s">
        <v>666</v>
      </c>
      <c r="Q41" s="30" t="s">
        <v>667</v>
      </c>
      <c r="R41" s="30"/>
      <c r="S41" s="30" t="s">
        <v>668</v>
      </c>
      <c r="T41" s="30"/>
      <c r="U41" s="30"/>
      <c r="V41" s="30"/>
      <c r="W41" s="34"/>
      <c r="X41" s="66"/>
      <c r="Y41" s="41" t="s">
        <v>338</v>
      </c>
      <c r="Z41" s="36"/>
      <c r="AA41" s="36" t="s">
        <v>339</v>
      </c>
      <c r="AC41" s="8"/>
      <c r="AD41" s="21"/>
      <c r="AE41" s="8"/>
      <c r="AF41" s="21"/>
      <c r="AG41" s="21"/>
      <c r="AH41" s="21"/>
      <c r="AI41" s="21"/>
      <c r="AJ41" s="21"/>
    </row>
    <row r="42" ht="26.25" customHeight="1">
      <c r="A42" s="88" t="s">
        <v>672</v>
      </c>
      <c r="B42" s="28" t="s">
        <v>343</v>
      </c>
      <c r="C42" s="30">
        <v>3.0</v>
      </c>
      <c r="D42" s="30">
        <v>2.0</v>
      </c>
      <c r="E42" s="30">
        <v>2.0</v>
      </c>
      <c r="F42" s="16"/>
      <c r="G42" s="30" t="s">
        <v>678</v>
      </c>
      <c r="H42" s="32" t="s">
        <v>65</v>
      </c>
      <c r="I42" s="32"/>
      <c r="J42" s="32">
        <v>950000.0</v>
      </c>
      <c r="K42" s="30"/>
      <c r="L42" s="30" t="s">
        <v>146</v>
      </c>
      <c r="M42" s="30" t="s">
        <v>87</v>
      </c>
      <c r="N42" s="30"/>
      <c r="O42" s="30" t="s">
        <v>679</v>
      </c>
      <c r="P42" s="30"/>
      <c r="Q42" s="30" t="s">
        <v>680</v>
      </c>
      <c r="R42" s="30"/>
      <c r="S42" s="30" t="s">
        <v>681</v>
      </c>
      <c r="T42" s="30"/>
      <c r="U42" s="30"/>
      <c r="V42" s="30"/>
      <c r="W42" s="34"/>
      <c r="X42" s="66"/>
      <c r="Y42" s="41" t="s">
        <v>345</v>
      </c>
      <c r="Z42" s="36"/>
      <c r="AA42" s="36" t="s">
        <v>346</v>
      </c>
      <c r="AC42" s="8"/>
      <c r="AD42" s="21"/>
      <c r="AE42" s="8"/>
      <c r="AF42" s="21"/>
      <c r="AG42" s="21"/>
      <c r="AH42" s="21"/>
      <c r="AI42" s="21"/>
      <c r="AJ42" s="21"/>
    </row>
    <row r="43" ht="21.0" customHeight="1">
      <c r="A43" s="88" t="s">
        <v>682</v>
      </c>
      <c r="B43" s="28" t="s">
        <v>348</v>
      </c>
      <c r="C43" s="30">
        <v>2.0</v>
      </c>
      <c r="D43" s="30">
        <v>1.0</v>
      </c>
      <c r="E43" s="30">
        <v>1.0</v>
      </c>
      <c r="F43" s="16"/>
      <c r="G43" s="30" t="s">
        <v>678</v>
      </c>
      <c r="H43" s="32" t="s">
        <v>65</v>
      </c>
      <c r="I43" s="32"/>
      <c r="J43" s="32">
        <v>400000.0</v>
      </c>
      <c r="K43" s="30"/>
      <c r="L43" s="30" t="s">
        <v>146</v>
      </c>
      <c r="M43" s="30" t="s">
        <v>486</v>
      </c>
      <c r="N43" s="30"/>
      <c r="O43" s="30" t="s">
        <v>687</v>
      </c>
      <c r="P43" s="30"/>
      <c r="Q43" s="30" t="s">
        <v>689</v>
      </c>
      <c r="R43" s="30"/>
      <c r="S43" s="30" t="s">
        <v>691</v>
      </c>
      <c r="T43" s="30"/>
      <c r="U43" s="30"/>
      <c r="V43" s="30"/>
      <c r="W43" s="45"/>
      <c r="X43" s="66"/>
      <c r="Y43" s="69" t="s">
        <v>351</v>
      </c>
      <c r="Z43" s="36"/>
      <c r="AA43" s="36" t="s">
        <v>352</v>
      </c>
      <c r="AC43" s="8"/>
      <c r="AD43" s="21"/>
      <c r="AE43" s="8"/>
      <c r="AF43" s="21"/>
      <c r="AG43" s="21"/>
      <c r="AH43" s="21"/>
      <c r="AI43" s="21"/>
      <c r="AJ43" s="21"/>
    </row>
    <row r="44" ht="29.25" customHeight="1">
      <c r="A44" s="88" t="s">
        <v>697</v>
      </c>
      <c r="B44" s="28" t="s">
        <v>354</v>
      </c>
      <c r="C44" s="30">
        <v>5.0</v>
      </c>
      <c r="D44" s="30">
        <v>4.0</v>
      </c>
      <c r="E44" s="30">
        <v>2.0</v>
      </c>
      <c r="F44" s="30">
        <v>417.0</v>
      </c>
      <c r="G44" s="30" t="s">
        <v>734</v>
      </c>
      <c r="H44" s="32" t="s">
        <v>65</v>
      </c>
      <c r="I44" s="32"/>
      <c r="J44" s="32">
        <v>1400000.0</v>
      </c>
      <c r="K44" s="30"/>
      <c r="L44" s="30" t="s">
        <v>146</v>
      </c>
      <c r="M44" s="28" t="s">
        <v>80</v>
      </c>
      <c r="N44" s="58" t="s">
        <v>307</v>
      </c>
      <c r="O44" s="30"/>
      <c r="P44" s="30"/>
      <c r="Q44" s="30"/>
      <c r="R44" s="30"/>
      <c r="S44" s="30"/>
      <c r="T44" s="30"/>
      <c r="U44" s="30"/>
      <c r="V44" s="30"/>
      <c r="W44" s="45"/>
      <c r="X44" s="66"/>
      <c r="Y44" s="41" t="s">
        <v>356</v>
      </c>
      <c r="Z44" s="36"/>
      <c r="AA44" s="36" t="s">
        <v>357</v>
      </c>
      <c r="AC44" s="8"/>
      <c r="AD44" s="21"/>
      <c r="AE44" s="8"/>
      <c r="AF44" s="21"/>
      <c r="AG44" s="21"/>
      <c r="AH44" s="21"/>
      <c r="AI44" s="21"/>
      <c r="AJ44" s="21"/>
    </row>
    <row r="45" ht="21.0" customHeight="1">
      <c r="A45" s="107" t="s">
        <v>750</v>
      </c>
      <c r="B45" s="28" t="s">
        <v>359</v>
      </c>
      <c r="C45" s="30">
        <v>2.0</v>
      </c>
      <c r="D45" s="30">
        <v>2.0</v>
      </c>
      <c r="E45" s="30">
        <v>2.0</v>
      </c>
      <c r="F45" s="16"/>
      <c r="G45" s="30" t="s">
        <v>784</v>
      </c>
      <c r="H45" s="32" t="s">
        <v>65</v>
      </c>
      <c r="I45" s="32"/>
      <c r="J45" s="32">
        <v>475000.0</v>
      </c>
      <c r="K45" s="30"/>
      <c r="L45" s="30" t="s">
        <v>146</v>
      </c>
      <c r="M45" s="30" t="s">
        <v>171</v>
      </c>
      <c r="N45" s="30"/>
      <c r="O45" s="30" t="s">
        <v>790</v>
      </c>
      <c r="P45" s="30" t="s">
        <v>791</v>
      </c>
      <c r="Q45" s="30" t="s">
        <v>792</v>
      </c>
      <c r="R45" s="30"/>
      <c r="S45" s="30" t="s">
        <v>795</v>
      </c>
      <c r="T45" s="30"/>
      <c r="U45" s="30"/>
      <c r="V45" s="30"/>
      <c r="W45" s="45"/>
      <c r="X45" s="66"/>
      <c r="Y45" s="41" t="s">
        <v>362</v>
      </c>
      <c r="Z45" s="36"/>
      <c r="AA45" s="36" t="s">
        <v>365</v>
      </c>
      <c r="AC45" s="8"/>
      <c r="AD45" s="21"/>
      <c r="AE45" s="8"/>
      <c r="AF45" s="21"/>
      <c r="AG45" s="21"/>
      <c r="AH45" s="21"/>
      <c r="AI45" s="21"/>
      <c r="AJ45" s="21"/>
    </row>
    <row r="46" ht="17.25" customHeight="1">
      <c r="A46" s="107" t="s">
        <v>806</v>
      </c>
      <c r="B46" s="28" t="s">
        <v>369</v>
      </c>
      <c r="C46" s="30">
        <v>1.0</v>
      </c>
      <c r="D46" s="30">
        <v>1.0</v>
      </c>
      <c r="E46" s="30">
        <v>1.0</v>
      </c>
      <c r="F46" s="16"/>
      <c r="G46" s="30" t="s">
        <v>784</v>
      </c>
      <c r="H46" s="32" t="s">
        <v>664</v>
      </c>
      <c r="I46" s="32"/>
      <c r="J46" s="32" t="s">
        <v>827</v>
      </c>
      <c r="K46" s="30"/>
      <c r="L46" s="30" t="s">
        <v>146</v>
      </c>
      <c r="M46" s="28" t="s">
        <v>121</v>
      </c>
      <c r="N46" s="58" t="s">
        <v>426</v>
      </c>
      <c r="O46" s="62" t="s">
        <v>828</v>
      </c>
      <c r="P46" s="30"/>
      <c r="Q46" s="30" t="s">
        <v>829</v>
      </c>
      <c r="R46" s="30"/>
      <c r="S46" s="30" t="s">
        <v>830</v>
      </c>
      <c r="T46" s="30"/>
      <c r="U46" s="30"/>
      <c r="V46" s="30"/>
      <c r="W46" s="34"/>
      <c r="X46" s="66"/>
      <c r="Y46" s="41" t="s">
        <v>372</v>
      </c>
      <c r="Z46" s="36"/>
      <c r="AA46" s="36" t="s">
        <v>373</v>
      </c>
      <c r="AC46" s="8"/>
      <c r="AD46" s="21"/>
      <c r="AE46" s="8"/>
      <c r="AF46" s="21"/>
      <c r="AG46" s="21"/>
      <c r="AH46" s="21"/>
      <c r="AI46" s="21"/>
      <c r="AJ46" s="21"/>
    </row>
    <row r="47" ht="32.25" customHeight="1">
      <c r="A47" s="109" t="s">
        <v>832</v>
      </c>
      <c r="B47" s="28" t="s">
        <v>375</v>
      </c>
      <c r="C47" s="30">
        <v>3.0</v>
      </c>
      <c r="D47" s="30">
        <v>2.0</v>
      </c>
      <c r="E47" s="30">
        <v>2.0</v>
      </c>
      <c r="F47" s="30">
        <v>607.0</v>
      </c>
      <c r="G47" s="30" t="s">
        <v>861</v>
      </c>
      <c r="H47" s="30" t="s">
        <v>379</v>
      </c>
      <c r="I47" s="30"/>
      <c r="J47" s="32">
        <v>700000.0</v>
      </c>
      <c r="K47" s="30"/>
      <c r="L47" s="30" t="s">
        <v>146</v>
      </c>
      <c r="M47" s="28" t="s">
        <v>34</v>
      </c>
      <c r="N47" s="58" t="s">
        <v>58</v>
      </c>
      <c r="O47" s="30" t="s">
        <v>864</v>
      </c>
      <c r="P47" s="30" t="s">
        <v>866</v>
      </c>
      <c r="Q47" s="30" t="s">
        <v>868</v>
      </c>
      <c r="R47" s="30"/>
      <c r="S47" s="30" t="s">
        <v>869</v>
      </c>
      <c r="T47" s="30"/>
      <c r="U47" s="30"/>
      <c r="V47" s="30"/>
      <c r="W47" s="66"/>
      <c r="X47" s="66"/>
      <c r="Y47" s="41" t="s">
        <v>377</v>
      </c>
      <c r="Z47" s="36"/>
      <c r="AA47" s="36" t="s">
        <v>378</v>
      </c>
      <c r="AC47" s="8"/>
      <c r="AD47" s="21"/>
      <c r="AE47" s="8"/>
      <c r="AF47" s="21"/>
      <c r="AG47" s="21"/>
      <c r="AH47" s="21"/>
      <c r="AI47" s="21"/>
      <c r="AJ47" s="21"/>
    </row>
    <row r="48" ht="32.25" customHeight="1">
      <c r="A48" s="107" t="s">
        <v>871</v>
      </c>
      <c r="B48" s="28" t="s">
        <v>383</v>
      </c>
      <c r="C48" s="30">
        <v>4.0</v>
      </c>
      <c r="D48" s="30">
        <v>2.0</v>
      </c>
      <c r="E48" s="30">
        <v>5.0</v>
      </c>
      <c r="F48" s="30">
        <v>554.0</v>
      </c>
      <c r="G48" s="30" t="s">
        <v>861</v>
      </c>
      <c r="H48" s="30" t="s">
        <v>872</v>
      </c>
      <c r="I48" s="32"/>
      <c r="J48" s="32">
        <v>700000.0</v>
      </c>
      <c r="K48" s="30"/>
      <c r="L48" s="30" t="s">
        <v>146</v>
      </c>
      <c r="M48" s="30" t="s">
        <v>382</v>
      </c>
      <c r="N48" s="30"/>
      <c r="O48" s="30" t="s">
        <v>873</v>
      </c>
      <c r="P48" s="30"/>
      <c r="Q48" s="30" t="s">
        <v>874</v>
      </c>
      <c r="R48" s="30"/>
      <c r="S48" s="30" t="s">
        <v>875</v>
      </c>
      <c r="T48" s="30"/>
      <c r="U48" s="30"/>
      <c r="V48" s="30"/>
      <c r="W48" s="66"/>
      <c r="X48" s="45"/>
      <c r="Y48" s="41" t="s">
        <v>333</v>
      </c>
      <c r="Z48" s="36"/>
      <c r="AA48" s="36" t="s">
        <v>387</v>
      </c>
      <c r="AC48" s="8"/>
      <c r="AD48" s="21"/>
      <c r="AE48" s="8"/>
      <c r="AF48" s="21"/>
      <c r="AG48" s="21"/>
      <c r="AH48" s="21"/>
      <c r="AI48" s="21"/>
      <c r="AJ48" s="21"/>
    </row>
    <row r="49" ht="21.0" customHeight="1">
      <c r="A49" s="107" t="s">
        <v>877</v>
      </c>
      <c r="B49" s="28" t="s">
        <v>389</v>
      </c>
      <c r="C49" s="30">
        <v>5.0</v>
      </c>
      <c r="D49" s="30">
        <v>2.0</v>
      </c>
      <c r="E49" s="30">
        <v>2.0</v>
      </c>
      <c r="F49" s="30">
        <v>810.0</v>
      </c>
      <c r="G49" s="30" t="s">
        <v>878</v>
      </c>
      <c r="H49" s="32" t="s">
        <v>879</v>
      </c>
      <c r="I49" s="32"/>
      <c r="J49" s="32">
        <v>2000000.0</v>
      </c>
      <c r="K49" s="30"/>
      <c r="L49" s="30" t="s">
        <v>146</v>
      </c>
      <c r="M49" s="28" t="s">
        <v>87</v>
      </c>
      <c r="N49" s="58" t="s">
        <v>307</v>
      </c>
      <c r="O49" s="30" t="s">
        <v>880</v>
      </c>
      <c r="P49" s="30"/>
      <c r="Q49" s="30" t="s">
        <v>881</v>
      </c>
      <c r="R49" s="30"/>
      <c r="S49" s="30" t="s">
        <v>882</v>
      </c>
      <c r="T49" s="30"/>
      <c r="U49" s="30"/>
      <c r="V49" s="30"/>
      <c r="W49" s="34"/>
      <c r="X49" s="66"/>
      <c r="Y49" s="41" t="s">
        <v>391</v>
      </c>
      <c r="Z49" s="36"/>
      <c r="AA49" s="36" t="s">
        <v>392</v>
      </c>
      <c r="AC49" s="8"/>
      <c r="AD49" s="21"/>
      <c r="AE49" s="8"/>
      <c r="AF49" s="21"/>
      <c r="AG49" s="21"/>
      <c r="AH49" s="21"/>
      <c r="AI49" s="21"/>
      <c r="AJ49" s="21"/>
    </row>
    <row r="50" ht="28.5" customHeight="1">
      <c r="A50" s="107" t="s">
        <v>883</v>
      </c>
      <c r="B50" s="28" t="s">
        <v>394</v>
      </c>
      <c r="C50" s="30">
        <v>0.0</v>
      </c>
      <c r="D50" s="30">
        <v>0.0</v>
      </c>
      <c r="E50" s="30">
        <v>0.0</v>
      </c>
      <c r="F50" s="30" t="s">
        <v>884</v>
      </c>
      <c r="G50" s="30" t="s">
        <v>878</v>
      </c>
      <c r="H50" s="32" t="s">
        <v>379</v>
      </c>
      <c r="I50" s="32"/>
      <c r="J50" s="32">
        <v>450000.0</v>
      </c>
      <c r="K50" s="30"/>
      <c r="L50" s="30" t="s">
        <v>146</v>
      </c>
      <c r="M50" s="28" t="s">
        <v>34</v>
      </c>
      <c r="N50" s="58" t="s">
        <v>58</v>
      </c>
      <c r="O50" s="30"/>
      <c r="P50" s="30"/>
      <c r="Q50" s="30"/>
      <c r="R50" s="30"/>
      <c r="S50" s="30"/>
      <c r="T50" s="30"/>
      <c r="U50" s="30"/>
      <c r="V50" s="30"/>
      <c r="W50" s="34"/>
      <c r="X50" s="66"/>
      <c r="Y50" s="63"/>
      <c r="Z50" s="36"/>
      <c r="AA50" s="36" t="s">
        <v>396</v>
      </c>
      <c r="AC50" s="8"/>
      <c r="AD50" s="21"/>
      <c r="AE50" s="8"/>
      <c r="AF50" s="21"/>
      <c r="AG50" s="21"/>
      <c r="AH50" s="21"/>
      <c r="AI50" s="21"/>
      <c r="AJ50" s="21"/>
    </row>
    <row r="51" ht="25.5" customHeight="1">
      <c r="A51" s="107" t="s">
        <v>885</v>
      </c>
      <c r="B51" s="28" t="s">
        <v>398</v>
      </c>
      <c r="C51" s="30">
        <v>3.0</v>
      </c>
      <c r="D51" s="30">
        <v>2.0</v>
      </c>
      <c r="E51" s="30">
        <v>2.0</v>
      </c>
      <c r="F51" s="16"/>
      <c r="G51" s="30" t="s">
        <v>886</v>
      </c>
      <c r="H51" s="32" t="s">
        <v>65</v>
      </c>
      <c r="I51" s="32"/>
      <c r="J51" s="32">
        <v>750000.0</v>
      </c>
      <c r="K51" s="30"/>
      <c r="L51" s="30" t="s">
        <v>146</v>
      </c>
      <c r="M51" s="30" t="s">
        <v>50</v>
      </c>
      <c r="N51" s="30"/>
      <c r="O51" s="30" t="s">
        <v>635</v>
      </c>
      <c r="P51" s="30"/>
      <c r="Q51" s="30" t="s">
        <v>636</v>
      </c>
      <c r="R51" s="30"/>
      <c r="S51" s="30" t="s">
        <v>637</v>
      </c>
      <c r="T51" s="30"/>
      <c r="U51" s="30"/>
      <c r="V51" s="30"/>
      <c r="W51" s="45"/>
      <c r="X51" s="45"/>
      <c r="Y51" s="41" t="s">
        <v>399</v>
      </c>
      <c r="Z51" s="36"/>
      <c r="AA51" s="36" t="s">
        <v>400</v>
      </c>
      <c r="AC51" s="8"/>
      <c r="AD51" s="21"/>
      <c r="AE51" s="8"/>
      <c r="AF51" s="21"/>
      <c r="AG51" s="21"/>
      <c r="AH51" s="21"/>
      <c r="AI51" s="21"/>
      <c r="AJ51" s="21"/>
    </row>
    <row r="52" ht="24.75" customHeight="1">
      <c r="A52" s="109" t="s">
        <v>887</v>
      </c>
      <c r="B52" s="28" t="s">
        <v>401</v>
      </c>
      <c r="C52" s="30">
        <v>3.0</v>
      </c>
      <c r="D52" s="30">
        <v>2.0</v>
      </c>
      <c r="E52" s="30">
        <v>2.0</v>
      </c>
      <c r="F52" s="30">
        <v>212.0</v>
      </c>
      <c r="G52" s="40" t="s">
        <v>888</v>
      </c>
      <c r="H52" s="32" t="s">
        <v>65</v>
      </c>
      <c r="I52" s="32"/>
      <c r="J52" s="32">
        <v>850000.0</v>
      </c>
      <c r="K52" s="30"/>
      <c r="L52" s="30" t="s">
        <v>146</v>
      </c>
      <c r="M52" s="30" t="s">
        <v>382</v>
      </c>
      <c r="N52" s="30"/>
      <c r="O52" s="30" t="s">
        <v>889</v>
      </c>
      <c r="P52" s="30" t="s">
        <v>890</v>
      </c>
      <c r="Q52" s="30" t="s">
        <v>891</v>
      </c>
      <c r="R52" s="30"/>
      <c r="S52" s="30" t="s">
        <v>892</v>
      </c>
      <c r="T52" s="30"/>
      <c r="U52" s="30"/>
      <c r="V52" s="30"/>
      <c r="W52" s="66"/>
      <c r="X52" s="66"/>
      <c r="Y52" s="41" t="s">
        <v>403</v>
      </c>
      <c r="Z52" s="36"/>
      <c r="AA52" s="36" t="s">
        <v>404</v>
      </c>
      <c r="AC52" s="8"/>
      <c r="AD52" s="21"/>
      <c r="AE52" s="8"/>
      <c r="AF52" s="21"/>
      <c r="AG52" s="21"/>
      <c r="AH52" s="21"/>
      <c r="AI52" s="21"/>
      <c r="AJ52" s="21"/>
    </row>
    <row r="53" ht="24.75" customHeight="1">
      <c r="A53" s="107" t="s">
        <v>893</v>
      </c>
      <c r="B53" s="28" t="s">
        <v>406</v>
      </c>
      <c r="C53" s="30">
        <v>1.0</v>
      </c>
      <c r="D53" s="30">
        <v>1.0</v>
      </c>
      <c r="E53" s="30">
        <v>1.0</v>
      </c>
      <c r="F53" s="16"/>
      <c r="G53" s="40" t="s">
        <v>888</v>
      </c>
      <c r="H53" s="32" t="s">
        <v>894</v>
      </c>
      <c r="I53" s="32"/>
      <c r="J53" s="32">
        <v>250000.0</v>
      </c>
      <c r="K53" s="30"/>
      <c r="L53" s="30" t="s">
        <v>146</v>
      </c>
      <c r="M53" s="28" t="s">
        <v>34</v>
      </c>
      <c r="N53" s="58" t="s">
        <v>58</v>
      </c>
      <c r="O53" s="30" t="s">
        <v>895</v>
      </c>
      <c r="P53" s="30"/>
      <c r="Q53" s="30" t="s">
        <v>896</v>
      </c>
      <c r="R53" s="30"/>
      <c r="S53" s="30" t="s">
        <v>897</v>
      </c>
      <c r="T53" s="30"/>
      <c r="U53" s="30"/>
      <c r="V53" s="30"/>
      <c r="W53" s="34"/>
      <c r="X53" s="66"/>
      <c r="Y53" s="41" t="s">
        <v>408</v>
      </c>
      <c r="Z53" s="36"/>
      <c r="AA53" s="36" t="s">
        <v>409</v>
      </c>
      <c r="AC53" s="8"/>
      <c r="AD53" s="21"/>
      <c r="AE53" s="8"/>
      <c r="AF53" s="21"/>
      <c r="AG53" s="21"/>
      <c r="AH53" s="21"/>
      <c r="AI53" s="21"/>
      <c r="AJ53" s="21"/>
    </row>
    <row r="54" ht="24.0" customHeight="1">
      <c r="A54" s="110" t="s">
        <v>898</v>
      </c>
      <c r="B54" s="28" t="s">
        <v>411</v>
      </c>
      <c r="C54" s="30">
        <v>4.0</v>
      </c>
      <c r="D54" s="30">
        <v>1.0</v>
      </c>
      <c r="E54" s="30">
        <v>2.0</v>
      </c>
      <c r="F54" s="30">
        <v>761.0</v>
      </c>
      <c r="G54" s="40">
        <v>43593.0</v>
      </c>
      <c r="H54" s="30" t="s">
        <v>65</v>
      </c>
      <c r="I54" s="32"/>
      <c r="J54" s="111">
        <v>600000.0</v>
      </c>
      <c r="K54" s="30"/>
      <c r="L54" s="30" t="s">
        <v>146</v>
      </c>
      <c r="M54" s="28" t="s">
        <v>80</v>
      </c>
      <c r="N54" s="58" t="s">
        <v>247</v>
      </c>
      <c r="O54" s="30" t="s">
        <v>899</v>
      </c>
      <c r="P54" s="30" t="s">
        <v>900</v>
      </c>
      <c r="Q54" s="30" t="s">
        <v>901</v>
      </c>
      <c r="R54" s="30"/>
      <c r="S54" s="30"/>
      <c r="T54" s="30"/>
      <c r="U54" s="30"/>
      <c r="V54" s="30"/>
      <c r="W54" s="34"/>
      <c r="X54" s="66"/>
      <c r="Y54" s="41" t="s">
        <v>413</v>
      </c>
      <c r="Z54" s="36"/>
      <c r="AA54" s="70" t="s">
        <v>414</v>
      </c>
      <c r="AB54" s="106"/>
      <c r="AC54" s="8"/>
      <c r="AD54" s="21"/>
      <c r="AE54" s="8"/>
      <c r="AF54" s="21"/>
      <c r="AG54" s="21"/>
      <c r="AH54" s="21"/>
      <c r="AI54" s="21"/>
      <c r="AJ54" s="21"/>
    </row>
    <row r="55" ht="39.0" customHeight="1">
      <c r="A55" s="112" t="s">
        <v>902</v>
      </c>
      <c r="B55" s="28" t="s">
        <v>417</v>
      </c>
      <c r="C55" s="30">
        <v>2.0</v>
      </c>
      <c r="D55" s="30">
        <v>2.0</v>
      </c>
      <c r="E55" s="30">
        <v>1.0</v>
      </c>
      <c r="F55" s="16"/>
      <c r="G55" s="40">
        <v>43654.0</v>
      </c>
      <c r="H55" s="30" t="s">
        <v>65</v>
      </c>
      <c r="I55" s="111"/>
      <c r="J55" s="111">
        <v>450000.0</v>
      </c>
      <c r="K55" s="30"/>
      <c r="L55" s="30" t="s">
        <v>146</v>
      </c>
      <c r="M55" s="30" t="s">
        <v>382</v>
      </c>
      <c r="N55" s="30"/>
      <c r="O55" s="30" t="s">
        <v>903</v>
      </c>
      <c r="P55" s="30"/>
      <c r="Q55" s="30" t="s">
        <v>904</v>
      </c>
      <c r="R55" s="30"/>
      <c r="S55" s="30" t="s">
        <v>905</v>
      </c>
      <c r="T55" s="30"/>
      <c r="U55" s="30"/>
      <c r="V55" s="30"/>
      <c r="W55" s="45"/>
      <c r="X55" s="66"/>
      <c r="Y55" s="41" t="s">
        <v>419</v>
      </c>
      <c r="Z55" s="36"/>
      <c r="AA55" s="70" t="s">
        <v>420</v>
      </c>
      <c r="AB55" s="106"/>
      <c r="AC55" s="8"/>
      <c r="AD55" s="21"/>
      <c r="AE55" s="8"/>
      <c r="AF55" s="21"/>
      <c r="AG55" s="21"/>
      <c r="AH55" s="21"/>
      <c r="AI55" s="21"/>
      <c r="AJ55" s="21"/>
    </row>
    <row r="56" ht="24.0" customHeight="1">
      <c r="A56" s="112" t="s">
        <v>906</v>
      </c>
      <c r="B56" s="28" t="s">
        <v>422</v>
      </c>
      <c r="C56" s="30">
        <v>2.0</v>
      </c>
      <c r="D56" s="30">
        <v>1.0</v>
      </c>
      <c r="E56" s="30">
        <v>3.0</v>
      </c>
      <c r="F56" s="30">
        <v>607.0</v>
      </c>
      <c r="G56" s="40">
        <v>43654.0</v>
      </c>
      <c r="H56" s="30" t="s">
        <v>664</v>
      </c>
      <c r="I56" s="111"/>
      <c r="J56" s="111">
        <v>550000.0</v>
      </c>
      <c r="K56" s="30"/>
      <c r="L56" s="30" t="s">
        <v>146</v>
      </c>
      <c r="M56" s="30" t="s">
        <v>85</v>
      </c>
      <c r="N56" s="30"/>
      <c r="O56" s="30" t="s">
        <v>907</v>
      </c>
      <c r="P56" s="30"/>
      <c r="Q56" s="30" t="s">
        <v>908</v>
      </c>
      <c r="R56" s="30"/>
      <c r="S56" s="30" t="s">
        <v>909</v>
      </c>
      <c r="T56" s="30"/>
      <c r="U56" s="30"/>
      <c r="V56" s="30"/>
      <c r="W56" s="34"/>
      <c r="X56" s="34"/>
      <c r="Y56" s="35" t="s">
        <v>425</v>
      </c>
      <c r="Z56" s="36"/>
      <c r="AA56" s="70" t="s">
        <v>429</v>
      </c>
      <c r="AB56" s="106"/>
      <c r="AC56" s="8"/>
      <c r="AD56" s="21"/>
      <c r="AE56" s="8"/>
      <c r="AF56" s="21"/>
      <c r="AG56" s="21"/>
      <c r="AH56" s="21"/>
      <c r="AI56" s="21"/>
      <c r="AJ56" s="21"/>
    </row>
    <row r="57" ht="26.25" customHeight="1">
      <c r="A57" s="112" t="s">
        <v>910</v>
      </c>
      <c r="B57" s="28" t="s">
        <v>434</v>
      </c>
      <c r="C57" s="30">
        <v>4.0</v>
      </c>
      <c r="D57" s="30">
        <v>1.0</v>
      </c>
      <c r="E57" s="30">
        <v>2.0</v>
      </c>
      <c r="F57" s="30">
        <v>564.0</v>
      </c>
      <c r="G57" s="40">
        <v>43654.0</v>
      </c>
      <c r="H57" s="30" t="s">
        <v>65</v>
      </c>
      <c r="I57" s="111"/>
      <c r="J57" s="111">
        <v>650000.0</v>
      </c>
      <c r="K57" s="30"/>
      <c r="L57" s="30" t="s">
        <v>146</v>
      </c>
      <c r="M57" s="28" t="s">
        <v>80</v>
      </c>
      <c r="N57" s="58" t="s">
        <v>247</v>
      </c>
      <c r="O57" s="30" t="s">
        <v>911</v>
      </c>
      <c r="P57" s="30" t="s">
        <v>912</v>
      </c>
      <c r="Q57" s="30" t="s">
        <v>913</v>
      </c>
      <c r="R57" s="30"/>
      <c r="S57" s="30" t="s">
        <v>914</v>
      </c>
      <c r="T57" s="30"/>
      <c r="U57" s="30"/>
      <c r="V57" s="30"/>
      <c r="W57" s="66"/>
      <c r="X57" s="66"/>
      <c r="Y57" s="35" t="s">
        <v>436</v>
      </c>
      <c r="Z57" s="36"/>
      <c r="AA57" s="70" t="s">
        <v>437</v>
      </c>
      <c r="AB57" s="106"/>
      <c r="AC57" s="8"/>
      <c r="AD57" s="21"/>
      <c r="AE57" s="8"/>
      <c r="AF57" s="21"/>
      <c r="AG57" s="21"/>
      <c r="AH57" s="21"/>
      <c r="AI57" s="21"/>
      <c r="AJ57" s="21"/>
    </row>
    <row r="58" ht="25.5" customHeight="1">
      <c r="A58" s="112" t="s">
        <v>915</v>
      </c>
      <c r="B58" s="72" t="s">
        <v>439</v>
      </c>
      <c r="C58" s="73">
        <v>3.0</v>
      </c>
      <c r="D58" s="73">
        <v>1.0</v>
      </c>
      <c r="E58" s="73">
        <v>1.0</v>
      </c>
      <c r="F58" s="73">
        <v>825.0</v>
      </c>
      <c r="G58" s="113">
        <v>43654.0</v>
      </c>
      <c r="H58" s="114" t="s">
        <v>65</v>
      </c>
      <c r="I58" s="111"/>
      <c r="J58" s="115">
        <v>600000.0</v>
      </c>
      <c r="K58" s="30"/>
      <c r="L58" s="114" t="s">
        <v>146</v>
      </c>
      <c r="M58" s="114" t="s">
        <v>171</v>
      </c>
      <c r="N58" s="30"/>
      <c r="O58" s="114" t="s">
        <v>916</v>
      </c>
      <c r="P58" s="16"/>
      <c r="Q58" s="114" t="s">
        <v>917</v>
      </c>
      <c r="R58" s="30"/>
      <c r="S58" s="114" t="s">
        <v>918</v>
      </c>
      <c r="T58" s="30"/>
      <c r="U58" s="30"/>
      <c r="V58" s="30"/>
      <c r="W58" s="45"/>
      <c r="X58" s="66"/>
      <c r="Y58" s="74" t="s">
        <v>442</v>
      </c>
      <c r="Z58" s="36"/>
      <c r="AA58" s="75" t="s">
        <v>443</v>
      </c>
      <c r="AB58" s="106"/>
      <c r="AC58" s="8"/>
      <c r="AD58" s="21"/>
      <c r="AE58" s="8"/>
      <c r="AF58" s="21"/>
      <c r="AG58" s="21"/>
      <c r="AH58" s="21"/>
      <c r="AI58" s="21"/>
      <c r="AJ58" s="21"/>
    </row>
    <row r="59" ht="27.75" customHeight="1">
      <c r="A59" s="112" t="s">
        <v>919</v>
      </c>
      <c r="B59" s="72" t="s">
        <v>449</v>
      </c>
      <c r="C59" s="73">
        <v>4.0</v>
      </c>
      <c r="D59" s="73">
        <v>3.0</v>
      </c>
      <c r="E59" s="73">
        <v>2.0</v>
      </c>
      <c r="F59" s="16"/>
      <c r="G59" s="113">
        <v>43685.0</v>
      </c>
      <c r="H59" s="114" t="s">
        <v>65</v>
      </c>
      <c r="I59" s="115"/>
      <c r="J59" s="115">
        <v>800000.0</v>
      </c>
      <c r="K59" s="114"/>
      <c r="L59" s="114" t="s">
        <v>146</v>
      </c>
      <c r="M59" s="116" t="s">
        <v>34</v>
      </c>
      <c r="N59" s="58" t="s">
        <v>58</v>
      </c>
      <c r="O59" s="114" t="s">
        <v>920</v>
      </c>
      <c r="P59" s="16" t="s">
        <v>921</v>
      </c>
      <c r="Q59" s="114" t="s">
        <v>922</v>
      </c>
      <c r="R59" s="114"/>
      <c r="S59" s="114" t="s">
        <v>923</v>
      </c>
      <c r="T59" s="114"/>
      <c r="U59" s="114"/>
      <c r="V59" s="114"/>
      <c r="W59" s="117"/>
      <c r="X59" s="66"/>
      <c r="Y59" s="74" t="s">
        <v>451</v>
      </c>
      <c r="Z59" s="36"/>
      <c r="AA59" s="75" t="s">
        <v>452</v>
      </c>
      <c r="AB59" s="106"/>
      <c r="AC59" s="8"/>
      <c r="AD59" s="21"/>
      <c r="AE59" s="8"/>
      <c r="AF59" s="21"/>
      <c r="AG59" s="21"/>
      <c r="AH59" s="21"/>
      <c r="AI59" s="21"/>
      <c r="AJ59" s="21"/>
    </row>
    <row r="60">
      <c r="A60" s="112"/>
      <c r="B60" s="73"/>
      <c r="C60" s="73"/>
      <c r="D60" s="73"/>
      <c r="E60" s="73"/>
      <c r="F60" s="16"/>
      <c r="G60" s="113"/>
      <c r="H60" s="114"/>
      <c r="I60" s="115"/>
      <c r="J60" s="115"/>
      <c r="K60" s="114"/>
      <c r="L60" s="114"/>
      <c r="M60" s="114"/>
      <c r="N60" s="114"/>
      <c r="O60" s="114"/>
      <c r="P60" s="114"/>
      <c r="Q60" s="114"/>
      <c r="R60" s="114"/>
      <c r="S60" s="114"/>
      <c r="T60" s="114"/>
      <c r="U60" s="114"/>
      <c r="V60" s="114"/>
      <c r="W60" s="118"/>
      <c r="X60" s="66"/>
      <c r="Y60" s="119"/>
      <c r="Z60" s="120"/>
      <c r="AA60" s="120"/>
      <c r="AB60" s="120"/>
      <c r="AC60" s="8"/>
      <c r="AD60" s="21"/>
      <c r="AE60" s="8"/>
      <c r="AF60" s="21"/>
      <c r="AG60" s="21"/>
      <c r="AH60" s="21"/>
      <c r="AI60" s="21"/>
      <c r="AJ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121"/>
      <c r="Z61" s="120"/>
      <c r="AA61" s="120"/>
      <c r="AB61" s="120"/>
      <c r="AC61" s="8"/>
      <c r="AD61" s="21"/>
      <c r="AE61" s="8"/>
      <c r="AF61" s="21"/>
      <c r="AG61" s="21"/>
      <c r="AH61" s="21"/>
      <c r="AI61" s="21"/>
      <c r="AJ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121"/>
      <c r="Z62" s="120"/>
      <c r="AA62" s="120"/>
      <c r="AB62" s="120"/>
      <c r="AC62" s="8"/>
      <c r="AD62" s="21"/>
      <c r="AE62" s="8"/>
      <c r="AF62" s="21"/>
      <c r="AG62" s="21"/>
      <c r="AH62" s="21"/>
      <c r="AI62" s="21"/>
      <c r="AJ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121"/>
      <c r="Z63" s="120"/>
      <c r="AA63" s="120"/>
      <c r="AB63" s="120"/>
      <c r="AC63" s="8"/>
      <c r="AD63" s="21"/>
      <c r="AE63" s="8"/>
      <c r="AF63" s="21"/>
      <c r="AG63" s="21"/>
      <c r="AH63" s="21"/>
      <c r="AI63" s="21"/>
      <c r="AJ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121"/>
      <c r="Z64" s="120"/>
      <c r="AA64" s="120"/>
      <c r="AB64" s="120"/>
      <c r="AC64" s="8"/>
      <c r="AD64" s="21"/>
      <c r="AE64" s="8"/>
      <c r="AF64" s="21"/>
      <c r="AG64" s="21"/>
      <c r="AH64" s="21"/>
      <c r="AI64" s="21"/>
      <c r="AJ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121"/>
      <c r="Z65" s="120"/>
      <c r="AA65" s="120"/>
      <c r="AB65" s="120"/>
      <c r="AC65" s="8"/>
      <c r="AD65" s="21"/>
      <c r="AE65" s="8"/>
      <c r="AF65" s="21"/>
      <c r="AG65" s="21"/>
      <c r="AH65" s="21"/>
      <c r="AI65" s="21"/>
      <c r="AJ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121"/>
      <c r="Z66" s="120"/>
      <c r="AA66" s="120"/>
      <c r="AB66" s="120"/>
      <c r="AC66" s="8"/>
      <c r="AD66" s="21"/>
      <c r="AE66" s="8"/>
      <c r="AF66" s="21"/>
      <c r="AG66" s="21"/>
      <c r="AH66" s="21"/>
      <c r="AI66" s="21"/>
      <c r="AJ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121"/>
      <c r="Z67" s="120"/>
      <c r="AA67" s="120"/>
      <c r="AB67" s="120"/>
      <c r="AC67" s="8"/>
      <c r="AD67" s="21"/>
      <c r="AE67" s="8"/>
      <c r="AF67" s="21"/>
      <c r="AG67" s="21"/>
      <c r="AH67" s="21"/>
      <c r="AI67" s="21"/>
      <c r="AJ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121"/>
      <c r="Z68" s="120"/>
      <c r="AA68" s="120"/>
      <c r="AB68" s="120"/>
      <c r="AC68" s="8"/>
      <c r="AD68" s="21"/>
      <c r="AE68" s="8"/>
      <c r="AF68" s="21"/>
      <c r="AG68" s="21"/>
      <c r="AH68" s="21"/>
      <c r="AI68" s="21"/>
      <c r="AJ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121"/>
      <c r="Z69" s="120"/>
      <c r="AA69" s="120"/>
      <c r="AB69" s="120"/>
      <c r="AC69" s="8"/>
      <c r="AD69" s="21"/>
      <c r="AE69" s="8"/>
      <c r="AF69" s="21"/>
      <c r="AG69" s="21"/>
      <c r="AH69" s="21"/>
      <c r="AI69" s="21"/>
      <c r="AJ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121"/>
      <c r="Z70" s="120"/>
      <c r="AA70" s="120"/>
      <c r="AB70" s="120"/>
      <c r="AC70" s="8"/>
      <c r="AD70" s="21"/>
      <c r="AE70" s="8"/>
      <c r="AF70" s="21"/>
      <c r="AG70" s="21"/>
      <c r="AH70" s="21"/>
      <c r="AI70" s="21"/>
      <c r="AJ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121"/>
      <c r="Z71" s="120"/>
      <c r="AA71" s="120"/>
      <c r="AB71" s="120"/>
      <c r="AC71" s="8"/>
      <c r="AD71" s="21"/>
      <c r="AE71" s="8"/>
      <c r="AF71" s="21"/>
      <c r="AG71" s="21"/>
      <c r="AH71" s="21"/>
      <c r="AI71" s="21"/>
      <c r="AJ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121"/>
      <c r="Z72" s="120"/>
      <c r="AA72" s="120"/>
      <c r="AB72" s="120"/>
      <c r="AC72" s="8"/>
      <c r="AD72" s="21"/>
      <c r="AE72" s="8"/>
      <c r="AF72" s="21"/>
      <c r="AG72" s="21"/>
      <c r="AH72" s="21"/>
      <c r="AI72" s="21"/>
      <c r="AJ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121"/>
      <c r="Z73" s="120"/>
      <c r="AA73" s="120"/>
      <c r="AB73" s="120"/>
      <c r="AC73" s="8"/>
      <c r="AD73" s="21"/>
      <c r="AE73" s="8"/>
      <c r="AF73" s="21"/>
      <c r="AG73" s="21"/>
      <c r="AH73" s="21"/>
      <c r="AI73" s="21"/>
      <c r="AJ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121"/>
      <c r="Z74" s="120"/>
      <c r="AA74" s="120"/>
      <c r="AB74" s="120"/>
      <c r="AC74" s="8"/>
      <c r="AD74" s="21"/>
      <c r="AE74" s="8"/>
      <c r="AF74" s="21"/>
      <c r="AG74" s="21"/>
      <c r="AH74" s="21"/>
      <c r="AI74" s="21"/>
      <c r="AJ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121"/>
      <c r="Z75" s="120"/>
      <c r="AA75" s="120"/>
      <c r="AB75" s="120"/>
      <c r="AC75" s="8"/>
      <c r="AD75" s="21"/>
      <c r="AE75" s="8"/>
      <c r="AF75" s="21"/>
      <c r="AG75" s="21"/>
      <c r="AH75" s="21"/>
      <c r="AI75" s="21"/>
      <c r="AJ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121"/>
      <c r="Z76" s="120"/>
      <c r="AA76" s="120"/>
      <c r="AB76" s="120"/>
      <c r="AC76" s="8"/>
      <c r="AD76" s="21"/>
      <c r="AE76" s="8"/>
      <c r="AF76" s="21"/>
      <c r="AG76" s="21"/>
      <c r="AH76" s="21"/>
      <c r="AI76" s="21"/>
      <c r="AJ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121"/>
      <c r="Z77" s="120"/>
      <c r="AA77" s="120"/>
      <c r="AB77" s="120"/>
      <c r="AC77" s="8"/>
      <c r="AD77" s="21"/>
      <c r="AE77" s="8"/>
      <c r="AF77" s="21"/>
      <c r="AG77" s="21"/>
      <c r="AH77" s="21"/>
      <c r="AI77" s="21"/>
      <c r="AJ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121"/>
      <c r="Z78" s="120"/>
      <c r="AA78" s="120"/>
      <c r="AB78" s="120"/>
      <c r="AC78" s="8"/>
      <c r="AD78" s="21"/>
      <c r="AE78" s="8"/>
      <c r="AF78" s="21"/>
      <c r="AG78" s="21"/>
      <c r="AH78" s="21"/>
      <c r="AI78" s="21"/>
      <c r="AJ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121"/>
      <c r="Z79" s="120"/>
      <c r="AA79" s="120"/>
      <c r="AB79" s="120"/>
      <c r="AC79" s="8"/>
      <c r="AD79" s="21"/>
      <c r="AE79" s="8"/>
      <c r="AF79" s="21"/>
      <c r="AG79" s="21"/>
      <c r="AH79" s="21"/>
      <c r="AI79" s="21"/>
      <c r="AJ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121"/>
      <c r="Z80" s="120"/>
      <c r="AA80" s="120"/>
      <c r="AB80" s="120"/>
      <c r="AC80" s="8"/>
      <c r="AD80" s="21"/>
      <c r="AE80" s="8"/>
      <c r="AF80" s="21"/>
      <c r="AG80" s="21"/>
      <c r="AH80" s="21"/>
      <c r="AI80" s="21"/>
      <c r="AJ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121"/>
      <c r="Z81" s="120"/>
      <c r="AA81" s="120"/>
      <c r="AB81" s="120"/>
      <c r="AC81" s="8"/>
      <c r="AD81" s="21"/>
      <c r="AE81" s="8"/>
      <c r="AF81" s="21"/>
      <c r="AG81" s="21"/>
      <c r="AH81" s="21"/>
      <c r="AI81" s="21"/>
      <c r="AJ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121"/>
      <c r="Z82" s="120"/>
      <c r="AA82" s="120"/>
      <c r="AB82" s="120"/>
      <c r="AC82" s="8"/>
      <c r="AD82" s="21"/>
      <c r="AE82" s="8"/>
      <c r="AF82" s="21"/>
      <c r="AG82" s="21"/>
      <c r="AH82" s="21"/>
      <c r="AI82" s="21"/>
      <c r="AJ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121"/>
      <c r="Z83" s="120"/>
      <c r="AA83" s="120"/>
      <c r="AB83" s="120"/>
      <c r="AC83" s="8"/>
      <c r="AD83" s="21"/>
      <c r="AE83" s="8"/>
      <c r="AF83" s="21"/>
      <c r="AG83" s="21"/>
      <c r="AH83" s="21"/>
      <c r="AI83" s="21"/>
      <c r="AJ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121"/>
      <c r="Z84" s="120"/>
      <c r="AA84" s="120"/>
      <c r="AB84" s="120"/>
      <c r="AC84" s="8"/>
      <c r="AD84" s="21"/>
      <c r="AE84" s="8"/>
      <c r="AF84" s="21"/>
      <c r="AG84" s="21"/>
      <c r="AH84" s="21"/>
      <c r="AI84" s="21"/>
      <c r="AJ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121"/>
      <c r="Z85" s="120"/>
      <c r="AA85" s="120"/>
      <c r="AB85" s="120"/>
      <c r="AC85" s="8"/>
      <c r="AD85" s="21"/>
      <c r="AE85" s="8"/>
      <c r="AF85" s="21"/>
      <c r="AG85" s="21"/>
      <c r="AH85" s="21"/>
      <c r="AI85" s="21"/>
      <c r="AJ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121"/>
      <c r="Z86" s="120"/>
      <c r="AA86" s="120"/>
      <c r="AB86" s="120"/>
      <c r="AC86" s="8"/>
      <c r="AD86" s="21"/>
      <c r="AE86" s="8"/>
      <c r="AF86" s="21"/>
      <c r="AG86" s="21"/>
      <c r="AH86" s="21"/>
      <c r="AI86" s="21"/>
      <c r="AJ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121"/>
      <c r="Z87" s="120"/>
      <c r="AA87" s="120"/>
      <c r="AB87" s="120"/>
      <c r="AC87" s="8"/>
      <c r="AD87" s="21"/>
      <c r="AE87" s="8"/>
      <c r="AF87" s="21"/>
      <c r="AG87" s="21"/>
      <c r="AH87" s="21"/>
      <c r="AI87" s="21"/>
      <c r="AJ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121"/>
      <c r="Z88" s="120"/>
      <c r="AA88" s="120"/>
      <c r="AB88" s="120"/>
      <c r="AC88" s="8"/>
      <c r="AD88" s="21"/>
      <c r="AE88" s="8"/>
      <c r="AF88" s="21"/>
      <c r="AG88" s="21"/>
      <c r="AH88" s="21"/>
      <c r="AI88" s="21"/>
      <c r="AJ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121"/>
      <c r="Z89" s="120"/>
      <c r="AA89" s="120"/>
      <c r="AB89" s="120"/>
      <c r="AC89" s="8"/>
      <c r="AD89" s="21"/>
      <c r="AE89" s="8"/>
      <c r="AF89" s="21"/>
      <c r="AG89" s="21"/>
      <c r="AH89" s="21"/>
      <c r="AI89" s="21"/>
      <c r="AJ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121"/>
      <c r="Z90" s="120"/>
      <c r="AA90" s="120"/>
      <c r="AB90" s="120"/>
      <c r="AC90" s="8"/>
      <c r="AD90" s="21"/>
      <c r="AE90" s="8"/>
      <c r="AF90" s="21"/>
      <c r="AG90" s="21"/>
      <c r="AH90" s="21"/>
      <c r="AI90" s="21"/>
      <c r="AJ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121"/>
      <c r="Z91" s="120"/>
      <c r="AA91" s="120"/>
      <c r="AB91" s="120"/>
      <c r="AC91" s="8"/>
      <c r="AD91" s="21"/>
      <c r="AE91" s="8"/>
      <c r="AF91" s="21"/>
      <c r="AG91" s="21"/>
      <c r="AH91" s="21"/>
      <c r="AI91" s="21"/>
      <c r="AJ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121"/>
      <c r="Z92" s="120"/>
      <c r="AA92" s="120"/>
      <c r="AB92" s="120"/>
      <c r="AC92" s="8"/>
      <c r="AD92" s="21"/>
      <c r="AE92" s="8"/>
      <c r="AF92" s="21"/>
      <c r="AG92" s="21"/>
      <c r="AH92" s="21"/>
      <c r="AI92" s="21"/>
      <c r="AJ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121"/>
      <c r="Z93" s="120"/>
      <c r="AA93" s="120"/>
      <c r="AB93" s="120"/>
      <c r="AC93" s="8"/>
      <c r="AD93" s="21"/>
      <c r="AE93" s="8"/>
      <c r="AF93" s="21"/>
      <c r="AG93" s="21"/>
      <c r="AH93" s="21"/>
      <c r="AI93" s="21"/>
      <c r="AJ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121"/>
      <c r="Z94" s="120"/>
      <c r="AA94" s="120"/>
      <c r="AB94" s="120"/>
      <c r="AC94" s="8"/>
      <c r="AD94" s="21"/>
      <c r="AE94" s="8"/>
      <c r="AF94" s="21"/>
      <c r="AG94" s="21"/>
      <c r="AH94" s="21"/>
      <c r="AI94" s="21"/>
      <c r="AJ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121"/>
      <c r="Z95" s="120"/>
      <c r="AA95" s="120"/>
      <c r="AB95" s="120"/>
      <c r="AC95" s="8"/>
      <c r="AD95" s="21"/>
      <c r="AE95" s="8"/>
      <c r="AF95" s="21"/>
      <c r="AG95" s="21"/>
      <c r="AH95" s="21"/>
      <c r="AI95" s="21"/>
      <c r="AJ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121"/>
      <c r="Z96" s="120"/>
      <c r="AA96" s="120"/>
      <c r="AB96" s="120"/>
      <c r="AC96" s="8"/>
      <c r="AD96" s="21"/>
      <c r="AE96" s="8"/>
      <c r="AF96" s="21"/>
      <c r="AG96" s="21"/>
      <c r="AH96" s="21"/>
      <c r="AI96" s="21"/>
      <c r="AJ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121"/>
      <c r="Z97" s="120"/>
      <c r="AA97" s="120"/>
      <c r="AB97" s="120"/>
      <c r="AC97" s="8"/>
      <c r="AD97" s="21"/>
      <c r="AE97" s="8"/>
      <c r="AF97" s="21"/>
      <c r="AG97" s="21"/>
      <c r="AH97" s="21"/>
      <c r="AI97" s="21"/>
      <c r="AJ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121"/>
      <c r="Z98" s="120"/>
      <c r="AA98" s="120"/>
      <c r="AB98" s="120"/>
      <c r="AC98" s="8"/>
      <c r="AD98" s="21"/>
      <c r="AE98" s="8"/>
      <c r="AF98" s="21"/>
      <c r="AG98" s="21"/>
      <c r="AH98" s="21"/>
      <c r="AI98" s="21"/>
      <c r="AJ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121"/>
      <c r="Z99" s="120"/>
      <c r="AA99" s="120"/>
      <c r="AB99" s="120"/>
      <c r="AC99" s="8"/>
      <c r="AD99" s="21"/>
      <c r="AE99" s="8"/>
      <c r="AF99" s="21"/>
      <c r="AG99" s="21"/>
      <c r="AH99" s="21"/>
      <c r="AI99" s="21"/>
      <c r="AJ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121"/>
      <c r="Z100" s="120"/>
      <c r="AA100" s="120"/>
      <c r="AB100" s="120"/>
      <c r="AC100" s="8"/>
      <c r="AD100" s="21"/>
      <c r="AE100" s="8"/>
      <c r="AF100" s="21"/>
      <c r="AG100" s="21"/>
      <c r="AH100" s="21"/>
      <c r="AI100" s="21"/>
      <c r="AJ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121"/>
      <c r="Z101" s="120"/>
      <c r="AA101" s="120"/>
      <c r="AB101" s="120"/>
      <c r="AC101" s="8"/>
      <c r="AD101" s="21"/>
      <c r="AE101" s="8"/>
      <c r="AF101" s="21"/>
      <c r="AG101" s="21"/>
      <c r="AH101" s="21"/>
      <c r="AI101" s="21"/>
      <c r="AJ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121"/>
      <c r="Z102" s="120"/>
      <c r="AA102" s="120"/>
      <c r="AB102" s="120"/>
      <c r="AC102" s="8"/>
      <c r="AD102" s="21"/>
      <c r="AE102" s="8"/>
      <c r="AF102" s="21"/>
      <c r="AG102" s="21"/>
      <c r="AH102" s="21"/>
      <c r="AI102" s="21"/>
      <c r="AJ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121"/>
      <c r="Z103" s="120"/>
      <c r="AA103" s="120"/>
      <c r="AB103" s="120"/>
      <c r="AC103" s="8"/>
      <c r="AD103" s="21"/>
      <c r="AE103" s="8"/>
      <c r="AF103" s="21"/>
      <c r="AG103" s="21"/>
      <c r="AH103" s="21"/>
      <c r="AI103" s="21"/>
      <c r="AJ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121"/>
      <c r="Z104" s="120"/>
      <c r="AA104" s="120"/>
      <c r="AB104" s="120"/>
      <c r="AC104" s="8"/>
      <c r="AD104" s="21"/>
      <c r="AE104" s="8"/>
      <c r="AF104" s="21"/>
      <c r="AG104" s="21"/>
      <c r="AH104" s="21"/>
      <c r="AI104" s="21"/>
      <c r="AJ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121"/>
      <c r="Z105" s="120"/>
      <c r="AA105" s="120"/>
      <c r="AB105" s="120"/>
      <c r="AC105" s="8"/>
      <c r="AD105" s="21"/>
      <c r="AE105" s="8"/>
      <c r="AF105" s="21"/>
      <c r="AG105" s="21"/>
      <c r="AH105" s="21"/>
      <c r="AI105" s="21"/>
      <c r="AJ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121"/>
      <c r="Z106" s="120"/>
      <c r="AA106" s="120"/>
      <c r="AB106" s="120"/>
      <c r="AC106" s="8"/>
      <c r="AD106" s="21"/>
      <c r="AE106" s="8"/>
      <c r="AF106" s="21"/>
      <c r="AG106" s="21"/>
      <c r="AH106" s="21"/>
      <c r="AI106" s="21"/>
      <c r="AJ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121"/>
      <c r="Z107" s="120"/>
      <c r="AA107" s="120"/>
      <c r="AB107" s="120"/>
      <c r="AC107" s="8"/>
      <c r="AD107" s="21"/>
      <c r="AE107" s="8"/>
      <c r="AF107" s="21"/>
      <c r="AG107" s="21"/>
      <c r="AH107" s="21"/>
      <c r="AI107" s="21"/>
      <c r="AJ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121"/>
      <c r="Z108" s="120"/>
      <c r="AA108" s="120"/>
      <c r="AB108" s="120"/>
      <c r="AC108" s="8"/>
      <c r="AD108" s="21"/>
      <c r="AE108" s="8"/>
      <c r="AF108" s="21"/>
      <c r="AG108" s="21"/>
      <c r="AH108" s="21"/>
      <c r="AI108" s="21"/>
      <c r="AJ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121"/>
      <c r="Z109" s="120"/>
      <c r="AA109" s="120"/>
      <c r="AB109" s="120"/>
      <c r="AC109" s="8"/>
      <c r="AD109" s="21"/>
      <c r="AE109" s="8"/>
      <c r="AF109" s="21"/>
      <c r="AG109" s="21"/>
      <c r="AH109" s="21"/>
      <c r="AI109" s="21"/>
      <c r="AJ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121"/>
      <c r="Z110" s="120"/>
      <c r="AA110" s="120"/>
      <c r="AB110" s="120"/>
      <c r="AC110" s="8"/>
      <c r="AD110" s="21"/>
      <c r="AE110" s="8"/>
      <c r="AF110" s="21"/>
      <c r="AG110" s="21"/>
      <c r="AH110" s="21"/>
      <c r="AI110" s="21"/>
      <c r="AJ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121"/>
      <c r="Z111" s="120"/>
      <c r="AA111" s="120"/>
      <c r="AB111" s="120"/>
      <c r="AC111" s="8"/>
      <c r="AD111" s="21"/>
      <c r="AE111" s="8"/>
      <c r="AF111" s="21"/>
      <c r="AG111" s="21"/>
      <c r="AH111" s="21"/>
      <c r="AI111" s="21"/>
      <c r="AJ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121"/>
      <c r="Z112" s="120"/>
      <c r="AA112" s="120"/>
      <c r="AB112" s="120"/>
      <c r="AC112" s="8"/>
      <c r="AD112" s="21"/>
      <c r="AE112" s="8"/>
      <c r="AF112" s="21"/>
      <c r="AG112" s="21"/>
      <c r="AH112" s="21"/>
      <c r="AI112" s="21"/>
      <c r="AJ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121"/>
      <c r="Z113" s="120"/>
      <c r="AA113" s="120"/>
      <c r="AB113" s="120"/>
      <c r="AC113" s="8"/>
      <c r="AD113" s="21"/>
      <c r="AE113" s="8"/>
      <c r="AF113" s="21"/>
      <c r="AG113" s="21"/>
      <c r="AH113" s="21"/>
      <c r="AI113" s="21"/>
      <c r="AJ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121"/>
      <c r="Z114" s="120"/>
      <c r="AA114" s="120"/>
      <c r="AB114" s="120"/>
      <c r="AC114" s="8"/>
      <c r="AD114" s="21"/>
      <c r="AE114" s="8"/>
      <c r="AF114" s="21"/>
      <c r="AG114" s="21"/>
      <c r="AH114" s="21"/>
      <c r="AI114" s="21"/>
      <c r="AJ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121"/>
      <c r="Z115" s="120"/>
      <c r="AA115" s="120"/>
      <c r="AB115" s="120"/>
      <c r="AC115" s="8"/>
      <c r="AD115" s="21"/>
      <c r="AE115" s="8"/>
      <c r="AF115" s="21"/>
      <c r="AG115" s="21"/>
      <c r="AH115" s="21"/>
      <c r="AI115" s="21"/>
      <c r="AJ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121"/>
      <c r="Z116" s="120"/>
      <c r="AA116" s="120"/>
      <c r="AB116" s="120"/>
      <c r="AC116" s="8"/>
      <c r="AD116" s="21"/>
      <c r="AE116" s="8"/>
      <c r="AF116" s="21"/>
      <c r="AG116" s="21"/>
      <c r="AH116" s="21"/>
      <c r="AI116" s="21"/>
      <c r="AJ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121"/>
      <c r="Z117" s="120"/>
      <c r="AA117" s="120"/>
      <c r="AB117" s="120"/>
      <c r="AC117" s="8"/>
      <c r="AD117" s="21"/>
      <c r="AE117" s="8"/>
      <c r="AF117" s="21"/>
      <c r="AG117" s="21"/>
      <c r="AH117" s="21"/>
      <c r="AI117" s="21"/>
      <c r="AJ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121"/>
      <c r="Z118" s="120"/>
      <c r="AA118" s="120"/>
      <c r="AB118" s="120"/>
      <c r="AC118" s="8"/>
      <c r="AD118" s="21"/>
      <c r="AE118" s="8"/>
      <c r="AF118" s="21"/>
      <c r="AG118" s="21"/>
      <c r="AH118" s="21"/>
      <c r="AI118" s="21"/>
      <c r="AJ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121"/>
      <c r="Z119" s="120"/>
      <c r="AA119" s="120"/>
      <c r="AB119" s="120"/>
      <c r="AC119" s="8"/>
      <c r="AD119" s="21"/>
      <c r="AE119" s="8"/>
      <c r="AF119" s="21"/>
      <c r="AG119" s="21"/>
      <c r="AH119" s="21"/>
      <c r="AI119" s="21"/>
      <c r="AJ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121"/>
      <c r="Z120" s="120"/>
      <c r="AA120" s="120"/>
      <c r="AB120" s="120"/>
      <c r="AC120" s="8"/>
      <c r="AD120" s="21"/>
      <c r="AE120" s="8"/>
      <c r="AF120" s="21"/>
      <c r="AG120" s="21"/>
      <c r="AH120" s="21"/>
      <c r="AI120" s="21"/>
      <c r="AJ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121"/>
      <c r="Z121" s="120"/>
      <c r="AA121" s="120"/>
      <c r="AB121" s="120"/>
      <c r="AC121" s="8"/>
      <c r="AD121" s="21"/>
      <c r="AE121" s="8"/>
      <c r="AF121" s="21"/>
      <c r="AG121" s="21"/>
      <c r="AH121" s="21"/>
      <c r="AI121" s="21"/>
      <c r="AJ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121"/>
      <c r="Z122" s="120"/>
      <c r="AA122" s="120"/>
      <c r="AB122" s="120"/>
      <c r="AC122" s="8"/>
      <c r="AD122" s="21"/>
      <c r="AE122" s="8"/>
      <c r="AF122" s="21"/>
      <c r="AG122" s="21"/>
      <c r="AH122" s="21"/>
      <c r="AI122" s="21"/>
      <c r="AJ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121"/>
      <c r="Z123" s="120"/>
      <c r="AA123" s="120"/>
      <c r="AB123" s="120"/>
      <c r="AC123" s="8"/>
      <c r="AD123" s="21"/>
      <c r="AE123" s="8"/>
      <c r="AF123" s="21"/>
      <c r="AG123" s="21"/>
      <c r="AH123" s="21"/>
      <c r="AI123" s="21"/>
      <c r="AJ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121"/>
      <c r="Z124" s="120"/>
      <c r="AA124" s="120"/>
      <c r="AB124" s="120"/>
      <c r="AC124" s="8"/>
      <c r="AD124" s="21"/>
      <c r="AE124" s="8"/>
      <c r="AF124" s="21"/>
      <c r="AG124" s="21"/>
      <c r="AH124" s="21"/>
      <c r="AI124" s="21"/>
      <c r="AJ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121"/>
      <c r="Z125" s="120"/>
      <c r="AA125" s="120"/>
      <c r="AB125" s="120"/>
      <c r="AC125" s="8"/>
      <c r="AD125" s="21"/>
      <c r="AE125" s="8"/>
      <c r="AF125" s="21"/>
      <c r="AG125" s="21"/>
      <c r="AH125" s="21"/>
      <c r="AI125" s="21"/>
      <c r="AJ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121"/>
      <c r="Z126" s="120"/>
      <c r="AA126" s="120"/>
      <c r="AB126" s="120"/>
      <c r="AC126" s="8"/>
      <c r="AD126" s="21"/>
      <c r="AE126" s="8"/>
      <c r="AF126" s="21"/>
      <c r="AG126" s="21"/>
      <c r="AH126" s="21"/>
      <c r="AI126" s="21"/>
      <c r="AJ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121"/>
      <c r="Z127" s="120"/>
      <c r="AA127" s="120"/>
      <c r="AB127" s="120"/>
      <c r="AC127" s="8"/>
      <c r="AD127" s="21"/>
      <c r="AE127" s="8"/>
      <c r="AF127" s="21"/>
      <c r="AG127" s="21"/>
      <c r="AH127" s="21"/>
      <c r="AI127" s="21"/>
      <c r="AJ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121"/>
      <c r="Z128" s="120"/>
      <c r="AA128" s="120"/>
      <c r="AB128" s="120"/>
      <c r="AC128" s="8"/>
      <c r="AD128" s="21"/>
      <c r="AE128" s="8"/>
      <c r="AF128" s="21"/>
      <c r="AG128" s="21"/>
      <c r="AH128" s="21"/>
      <c r="AI128" s="21"/>
      <c r="AJ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121"/>
      <c r="Z129" s="120"/>
      <c r="AA129" s="120"/>
      <c r="AB129" s="120"/>
      <c r="AC129" s="8"/>
      <c r="AD129" s="21"/>
      <c r="AE129" s="8"/>
      <c r="AF129" s="21"/>
      <c r="AG129" s="21"/>
      <c r="AH129" s="21"/>
      <c r="AI129" s="21"/>
      <c r="AJ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121"/>
      <c r="Z130" s="120"/>
      <c r="AA130" s="120"/>
      <c r="AB130" s="120"/>
      <c r="AC130" s="8"/>
      <c r="AD130" s="21"/>
      <c r="AE130" s="8"/>
      <c r="AF130" s="21"/>
      <c r="AG130" s="21"/>
      <c r="AH130" s="21"/>
      <c r="AI130" s="21"/>
      <c r="AJ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121"/>
      <c r="Z131" s="120"/>
      <c r="AA131" s="120"/>
      <c r="AB131" s="120"/>
      <c r="AC131" s="8"/>
      <c r="AD131" s="21"/>
      <c r="AE131" s="8"/>
      <c r="AF131" s="21"/>
      <c r="AG131" s="21"/>
      <c r="AH131" s="21"/>
      <c r="AI131" s="21"/>
      <c r="AJ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121"/>
      <c r="Z132" s="120"/>
      <c r="AA132" s="120"/>
      <c r="AB132" s="120"/>
      <c r="AC132" s="8"/>
      <c r="AD132" s="21"/>
      <c r="AE132" s="8"/>
      <c r="AF132" s="21"/>
      <c r="AG132" s="21"/>
      <c r="AH132" s="21"/>
      <c r="AI132" s="21"/>
      <c r="AJ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121"/>
      <c r="Z133" s="120"/>
      <c r="AA133" s="120"/>
      <c r="AB133" s="120"/>
      <c r="AC133" s="8"/>
      <c r="AD133" s="21"/>
      <c r="AE133" s="8"/>
      <c r="AF133" s="21"/>
      <c r="AG133" s="21"/>
      <c r="AH133" s="21"/>
      <c r="AI133" s="21"/>
      <c r="AJ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121"/>
      <c r="Z134" s="120"/>
      <c r="AA134" s="120"/>
      <c r="AB134" s="120"/>
      <c r="AC134" s="8"/>
      <c r="AD134" s="21"/>
      <c r="AE134" s="8"/>
      <c r="AF134" s="21"/>
      <c r="AG134" s="21"/>
      <c r="AH134" s="21"/>
      <c r="AI134" s="21"/>
      <c r="AJ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121"/>
      <c r="Z135" s="120"/>
      <c r="AA135" s="120"/>
      <c r="AB135" s="120"/>
      <c r="AC135" s="8"/>
      <c r="AD135" s="21"/>
      <c r="AE135" s="8"/>
      <c r="AF135" s="21"/>
      <c r="AG135" s="21"/>
      <c r="AH135" s="21"/>
      <c r="AI135" s="21"/>
      <c r="AJ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121"/>
      <c r="Z136" s="120"/>
      <c r="AA136" s="120"/>
      <c r="AB136" s="120"/>
      <c r="AC136" s="8"/>
      <c r="AD136" s="21"/>
      <c r="AE136" s="8"/>
      <c r="AF136" s="21"/>
      <c r="AG136" s="21"/>
      <c r="AH136" s="21"/>
      <c r="AI136" s="21"/>
      <c r="AJ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121"/>
      <c r="Z137" s="120"/>
      <c r="AA137" s="120"/>
      <c r="AB137" s="120"/>
      <c r="AC137" s="8"/>
      <c r="AD137" s="21"/>
      <c r="AE137" s="8"/>
      <c r="AF137" s="21"/>
      <c r="AG137" s="21"/>
      <c r="AH137" s="21"/>
      <c r="AI137" s="21"/>
      <c r="AJ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121"/>
      <c r="Z138" s="120"/>
      <c r="AA138" s="120"/>
      <c r="AB138" s="120"/>
      <c r="AC138" s="8"/>
      <c r="AD138" s="21"/>
      <c r="AE138" s="8"/>
      <c r="AF138" s="21"/>
      <c r="AG138" s="21"/>
      <c r="AH138" s="21"/>
      <c r="AI138" s="21"/>
      <c r="AJ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121"/>
      <c r="Z139" s="120"/>
      <c r="AA139" s="120"/>
      <c r="AB139" s="120"/>
      <c r="AC139" s="8"/>
      <c r="AD139" s="21"/>
      <c r="AE139" s="8"/>
      <c r="AF139" s="21"/>
      <c r="AG139" s="21"/>
      <c r="AH139" s="21"/>
      <c r="AI139" s="21"/>
      <c r="AJ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121"/>
      <c r="Z140" s="120"/>
      <c r="AA140" s="120"/>
      <c r="AB140" s="120"/>
      <c r="AC140" s="8"/>
      <c r="AD140" s="21"/>
      <c r="AE140" s="8"/>
      <c r="AF140" s="21"/>
      <c r="AG140" s="21"/>
      <c r="AH140" s="21"/>
      <c r="AI140" s="21"/>
      <c r="AJ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121"/>
      <c r="Z141" s="120"/>
      <c r="AA141" s="120"/>
      <c r="AB141" s="120"/>
      <c r="AC141" s="8"/>
      <c r="AD141" s="21"/>
      <c r="AE141" s="8"/>
      <c r="AF141" s="21"/>
      <c r="AG141" s="21"/>
      <c r="AH141" s="21"/>
      <c r="AI141" s="21"/>
      <c r="AJ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121"/>
      <c r="Z142" s="120"/>
      <c r="AA142" s="120"/>
      <c r="AB142" s="120"/>
      <c r="AC142" s="8"/>
      <c r="AD142" s="21"/>
      <c r="AE142" s="8"/>
      <c r="AF142" s="21"/>
      <c r="AG142" s="21"/>
      <c r="AH142" s="21"/>
      <c r="AI142" s="21"/>
      <c r="AJ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121"/>
      <c r="Z143" s="120"/>
      <c r="AA143" s="120"/>
      <c r="AB143" s="120"/>
      <c r="AC143" s="8"/>
      <c r="AD143" s="21"/>
      <c r="AE143" s="8"/>
      <c r="AF143" s="21"/>
      <c r="AG143" s="21"/>
      <c r="AH143" s="21"/>
      <c r="AI143" s="21"/>
      <c r="AJ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121"/>
      <c r="Z144" s="120"/>
      <c r="AA144" s="120"/>
      <c r="AB144" s="120"/>
      <c r="AC144" s="8"/>
      <c r="AD144" s="21"/>
      <c r="AE144" s="8"/>
      <c r="AF144" s="21"/>
      <c r="AG144" s="21"/>
      <c r="AH144" s="21"/>
      <c r="AI144" s="21"/>
      <c r="AJ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121"/>
      <c r="Z145" s="120"/>
      <c r="AA145" s="120"/>
      <c r="AB145" s="120"/>
      <c r="AC145" s="8"/>
      <c r="AD145" s="21"/>
      <c r="AE145" s="8"/>
      <c r="AF145" s="21"/>
      <c r="AG145" s="21"/>
      <c r="AH145" s="21"/>
      <c r="AI145" s="21"/>
      <c r="AJ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121"/>
      <c r="Z146" s="120"/>
      <c r="AA146" s="120"/>
      <c r="AB146" s="120"/>
      <c r="AC146" s="8"/>
      <c r="AD146" s="21"/>
      <c r="AE146" s="8"/>
      <c r="AF146" s="21"/>
      <c r="AG146" s="21"/>
      <c r="AH146" s="21"/>
      <c r="AI146" s="21"/>
      <c r="AJ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121"/>
      <c r="Z147" s="120"/>
      <c r="AA147" s="120"/>
      <c r="AB147" s="120"/>
      <c r="AC147" s="8"/>
      <c r="AD147" s="21"/>
      <c r="AE147" s="8"/>
      <c r="AF147" s="21"/>
      <c r="AG147" s="21"/>
      <c r="AH147" s="21"/>
      <c r="AI147" s="21"/>
      <c r="AJ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121"/>
      <c r="Z148" s="120"/>
      <c r="AA148" s="120"/>
      <c r="AB148" s="120"/>
      <c r="AC148" s="8"/>
      <c r="AD148" s="21"/>
      <c r="AE148" s="8"/>
      <c r="AF148" s="21"/>
      <c r="AG148" s="21"/>
      <c r="AH148" s="21"/>
      <c r="AI148" s="21"/>
      <c r="AJ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121"/>
      <c r="Z149" s="120"/>
      <c r="AA149" s="120"/>
      <c r="AB149" s="120"/>
      <c r="AC149" s="8"/>
      <c r="AD149" s="21"/>
      <c r="AE149" s="8"/>
      <c r="AF149" s="21"/>
      <c r="AG149" s="21"/>
      <c r="AH149" s="21"/>
      <c r="AI149" s="21"/>
      <c r="AJ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121"/>
      <c r="Z150" s="120"/>
      <c r="AA150" s="120"/>
      <c r="AB150" s="120"/>
      <c r="AC150" s="8"/>
      <c r="AD150" s="21"/>
      <c r="AE150" s="8"/>
      <c r="AF150" s="21"/>
      <c r="AG150" s="21"/>
      <c r="AH150" s="21"/>
      <c r="AI150" s="21"/>
      <c r="AJ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121"/>
      <c r="Z151" s="120"/>
      <c r="AA151" s="120"/>
      <c r="AB151" s="120"/>
      <c r="AC151" s="8"/>
      <c r="AD151" s="21"/>
      <c r="AE151" s="8"/>
      <c r="AF151" s="21"/>
      <c r="AG151" s="21"/>
      <c r="AH151" s="21"/>
      <c r="AI151" s="21"/>
      <c r="AJ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121"/>
      <c r="Z152" s="120"/>
      <c r="AA152" s="120"/>
      <c r="AB152" s="120"/>
      <c r="AC152" s="8"/>
      <c r="AD152" s="21"/>
      <c r="AE152" s="8"/>
      <c r="AF152" s="21"/>
      <c r="AG152" s="21"/>
      <c r="AH152" s="21"/>
      <c r="AI152" s="21"/>
      <c r="AJ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121"/>
      <c r="Z153" s="120"/>
      <c r="AA153" s="120"/>
      <c r="AB153" s="120"/>
      <c r="AC153" s="8"/>
      <c r="AD153" s="21"/>
      <c r="AE153" s="8"/>
      <c r="AF153" s="21"/>
      <c r="AG153" s="21"/>
      <c r="AH153" s="21"/>
      <c r="AI153" s="21"/>
      <c r="AJ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121"/>
      <c r="Z154" s="120"/>
      <c r="AA154" s="120"/>
      <c r="AB154" s="120"/>
      <c r="AC154" s="8"/>
      <c r="AD154" s="21"/>
      <c r="AE154" s="8"/>
      <c r="AF154" s="21"/>
      <c r="AG154" s="21"/>
      <c r="AH154" s="21"/>
      <c r="AI154" s="21"/>
      <c r="AJ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121"/>
      <c r="Z155" s="120"/>
      <c r="AA155" s="120"/>
      <c r="AB155" s="120"/>
      <c r="AC155" s="8"/>
      <c r="AD155" s="21"/>
      <c r="AE155" s="8"/>
      <c r="AF155" s="21"/>
      <c r="AG155" s="21"/>
      <c r="AH155" s="21"/>
      <c r="AI155" s="21"/>
      <c r="AJ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121"/>
      <c r="Z156" s="120"/>
      <c r="AA156" s="120"/>
      <c r="AB156" s="120"/>
      <c r="AC156" s="8"/>
      <c r="AD156" s="21"/>
      <c r="AE156" s="8"/>
      <c r="AF156" s="21"/>
      <c r="AG156" s="21"/>
      <c r="AH156" s="21"/>
      <c r="AI156" s="21"/>
      <c r="AJ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121"/>
      <c r="Z157" s="120"/>
      <c r="AA157" s="120"/>
      <c r="AB157" s="120"/>
      <c r="AC157" s="8"/>
      <c r="AD157" s="21"/>
      <c r="AE157" s="8"/>
      <c r="AF157" s="21"/>
      <c r="AG157" s="21"/>
      <c r="AH157" s="21"/>
      <c r="AI157" s="21"/>
      <c r="AJ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121"/>
      <c r="Z158" s="120"/>
      <c r="AA158" s="120"/>
      <c r="AB158" s="120"/>
      <c r="AC158" s="8"/>
      <c r="AD158" s="21"/>
      <c r="AE158" s="8"/>
      <c r="AF158" s="21"/>
      <c r="AG158" s="21"/>
      <c r="AH158" s="21"/>
      <c r="AI158" s="21"/>
      <c r="AJ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121"/>
      <c r="Z159" s="120"/>
      <c r="AA159" s="120"/>
      <c r="AB159" s="120"/>
      <c r="AC159" s="8"/>
      <c r="AD159" s="21"/>
      <c r="AE159" s="8"/>
      <c r="AF159" s="21"/>
      <c r="AG159" s="21"/>
      <c r="AH159" s="21"/>
      <c r="AI159" s="21"/>
      <c r="AJ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121"/>
      <c r="Z160" s="120"/>
      <c r="AA160" s="120"/>
      <c r="AB160" s="120"/>
      <c r="AC160" s="8"/>
      <c r="AD160" s="21"/>
      <c r="AE160" s="8"/>
      <c r="AF160" s="21"/>
      <c r="AG160" s="21"/>
      <c r="AH160" s="21"/>
      <c r="AI160" s="21"/>
      <c r="AJ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121"/>
      <c r="Z161" s="120"/>
      <c r="AA161" s="120"/>
      <c r="AB161" s="120"/>
      <c r="AC161" s="8"/>
      <c r="AD161" s="21"/>
      <c r="AE161" s="8"/>
      <c r="AF161" s="21"/>
      <c r="AG161" s="21"/>
      <c r="AH161" s="21"/>
      <c r="AI161" s="21"/>
      <c r="AJ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121"/>
      <c r="Z162" s="120"/>
      <c r="AA162" s="120"/>
      <c r="AB162" s="120"/>
      <c r="AC162" s="8"/>
      <c r="AD162" s="21"/>
      <c r="AE162" s="8"/>
      <c r="AF162" s="21"/>
      <c r="AG162" s="21"/>
      <c r="AH162" s="21"/>
      <c r="AI162" s="21"/>
      <c r="AJ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121"/>
      <c r="Z163" s="120"/>
      <c r="AA163" s="120"/>
      <c r="AB163" s="120"/>
      <c r="AC163" s="8"/>
      <c r="AD163" s="21"/>
      <c r="AE163" s="8"/>
      <c r="AF163" s="21"/>
      <c r="AG163" s="21"/>
      <c r="AH163" s="21"/>
      <c r="AI163" s="21"/>
      <c r="AJ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121"/>
      <c r="Z164" s="120"/>
      <c r="AA164" s="120"/>
      <c r="AB164" s="120"/>
      <c r="AC164" s="8"/>
      <c r="AD164" s="21"/>
      <c r="AE164" s="8"/>
      <c r="AF164" s="21"/>
      <c r="AG164" s="21"/>
      <c r="AH164" s="21"/>
      <c r="AI164" s="21"/>
      <c r="AJ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121"/>
      <c r="Z165" s="120"/>
      <c r="AA165" s="120"/>
      <c r="AB165" s="120"/>
      <c r="AC165" s="8"/>
      <c r="AD165" s="21"/>
      <c r="AE165" s="8"/>
      <c r="AF165" s="21"/>
      <c r="AG165" s="21"/>
      <c r="AH165" s="21"/>
      <c r="AI165" s="21"/>
      <c r="AJ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121"/>
      <c r="Z166" s="120"/>
      <c r="AA166" s="120"/>
      <c r="AB166" s="120"/>
      <c r="AC166" s="8"/>
      <c r="AD166" s="21"/>
      <c r="AE166" s="8"/>
      <c r="AF166" s="21"/>
      <c r="AG166" s="21"/>
      <c r="AH166" s="21"/>
      <c r="AI166" s="21"/>
      <c r="AJ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121"/>
      <c r="Z167" s="120"/>
      <c r="AA167" s="120"/>
      <c r="AB167" s="120"/>
      <c r="AC167" s="8"/>
      <c r="AD167" s="21"/>
      <c r="AE167" s="8"/>
      <c r="AF167" s="21"/>
      <c r="AG167" s="21"/>
      <c r="AH167" s="21"/>
      <c r="AI167" s="21"/>
      <c r="AJ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121"/>
      <c r="Z168" s="120"/>
      <c r="AA168" s="120"/>
      <c r="AB168" s="120"/>
      <c r="AC168" s="8"/>
      <c r="AD168" s="21"/>
      <c r="AE168" s="8"/>
      <c r="AF168" s="21"/>
      <c r="AG168" s="21"/>
      <c r="AH168" s="21"/>
      <c r="AI168" s="21"/>
      <c r="AJ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121"/>
      <c r="Z169" s="120"/>
      <c r="AA169" s="120"/>
      <c r="AB169" s="120"/>
      <c r="AC169" s="8"/>
      <c r="AD169" s="21"/>
      <c r="AE169" s="8"/>
      <c r="AF169" s="21"/>
      <c r="AG169" s="21"/>
      <c r="AH169" s="21"/>
      <c r="AI169" s="21"/>
      <c r="AJ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121"/>
      <c r="Z170" s="120"/>
      <c r="AA170" s="120"/>
      <c r="AB170" s="120"/>
      <c r="AC170" s="8"/>
      <c r="AD170" s="21"/>
      <c r="AE170" s="8"/>
      <c r="AF170" s="21"/>
      <c r="AG170" s="21"/>
      <c r="AH170" s="21"/>
      <c r="AI170" s="21"/>
      <c r="AJ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121"/>
      <c r="Z171" s="120"/>
      <c r="AA171" s="120"/>
      <c r="AB171" s="120"/>
      <c r="AC171" s="8"/>
      <c r="AD171" s="21"/>
      <c r="AE171" s="8"/>
      <c r="AF171" s="21"/>
      <c r="AG171" s="21"/>
      <c r="AH171" s="21"/>
      <c r="AI171" s="21"/>
      <c r="AJ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121"/>
      <c r="Z172" s="120"/>
      <c r="AA172" s="120"/>
      <c r="AB172" s="120"/>
      <c r="AC172" s="8"/>
      <c r="AD172" s="21"/>
      <c r="AE172" s="8"/>
      <c r="AF172" s="21"/>
      <c r="AG172" s="21"/>
      <c r="AH172" s="21"/>
      <c r="AI172" s="21"/>
      <c r="AJ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121"/>
      <c r="Z173" s="120"/>
      <c r="AA173" s="120"/>
      <c r="AB173" s="120"/>
      <c r="AC173" s="8"/>
      <c r="AD173" s="21"/>
      <c r="AE173" s="8"/>
      <c r="AF173" s="21"/>
      <c r="AG173" s="21"/>
      <c r="AH173" s="21"/>
      <c r="AI173" s="21"/>
      <c r="AJ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121"/>
      <c r="Z174" s="120"/>
      <c r="AA174" s="120"/>
      <c r="AB174" s="120"/>
      <c r="AC174" s="8"/>
      <c r="AD174" s="21"/>
      <c r="AE174" s="8"/>
      <c r="AF174" s="21"/>
      <c r="AG174" s="21"/>
      <c r="AH174" s="21"/>
      <c r="AI174" s="21"/>
      <c r="AJ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121"/>
      <c r="Z175" s="120"/>
      <c r="AA175" s="120"/>
      <c r="AB175" s="120"/>
      <c r="AC175" s="8"/>
      <c r="AD175" s="21"/>
      <c r="AE175" s="8"/>
      <c r="AF175" s="21"/>
      <c r="AG175" s="21"/>
      <c r="AH175" s="21"/>
      <c r="AI175" s="21"/>
      <c r="AJ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121"/>
      <c r="Z176" s="120"/>
      <c r="AA176" s="120"/>
      <c r="AB176" s="120"/>
      <c r="AC176" s="8"/>
      <c r="AD176" s="21"/>
      <c r="AE176" s="8"/>
      <c r="AF176" s="21"/>
      <c r="AG176" s="21"/>
      <c r="AH176" s="21"/>
      <c r="AI176" s="21"/>
      <c r="AJ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121"/>
      <c r="Z177" s="120"/>
      <c r="AA177" s="120"/>
      <c r="AB177" s="120"/>
      <c r="AC177" s="8"/>
      <c r="AD177" s="21"/>
      <c r="AE177" s="8"/>
      <c r="AF177" s="21"/>
      <c r="AG177" s="21"/>
      <c r="AH177" s="21"/>
      <c r="AI177" s="21"/>
      <c r="AJ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121"/>
      <c r="Z178" s="120"/>
      <c r="AA178" s="120"/>
      <c r="AB178" s="120"/>
      <c r="AC178" s="8"/>
      <c r="AD178" s="21"/>
      <c r="AE178" s="8"/>
      <c r="AF178" s="21"/>
      <c r="AG178" s="21"/>
      <c r="AH178" s="21"/>
      <c r="AI178" s="21"/>
      <c r="AJ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121"/>
      <c r="Z179" s="120"/>
      <c r="AA179" s="120"/>
      <c r="AB179" s="120"/>
      <c r="AC179" s="8"/>
      <c r="AD179" s="21"/>
      <c r="AE179" s="8"/>
      <c r="AF179" s="21"/>
      <c r="AG179" s="21"/>
      <c r="AH179" s="21"/>
      <c r="AI179" s="21"/>
      <c r="AJ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121"/>
      <c r="Z180" s="120"/>
      <c r="AA180" s="120"/>
      <c r="AB180" s="120"/>
      <c r="AC180" s="8"/>
      <c r="AD180" s="21"/>
      <c r="AE180" s="8"/>
      <c r="AF180" s="21"/>
      <c r="AG180" s="21"/>
      <c r="AH180" s="21"/>
      <c r="AI180" s="21"/>
      <c r="AJ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121"/>
      <c r="Z181" s="120"/>
      <c r="AA181" s="120"/>
      <c r="AB181" s="120"/>
      <c r="AC181" s="8"/>
      <c r="AD181" s="21"/>
      <c r="AE181" s="8"/>
      <c r="AF181" s="21"/>
      <c r="AG181" s="21"/>
      <c r="AH181" s="21"/>
      <c r="AI181" s="21"/>
      <c r="AJ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121"/>
      <c r="Z182" s="120"/>
      <c r="AA182" s="120"/>
      <c r="AB182" s="120"/>
      <c r="AC182" s="8"/>
      <c r="AD182" s="21"/>
      <c r="AE182" s="8"/>
      <c r="AF182" s="21"/>
      <c r="AG182" s="21"/>
      <c r="AH182" s="21"/>
      <c r="AI182" s="21"/>
      <c r="AJ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121"/>
      <c r="Z183" s="120"/>
      <c r="AA183" s="120"/>
      <c r="AB183" s="120"/>
      <c r="AC183" s="8"/>
      <c r="AD183" s="21"/>
      <c r="AE183" s="8"/>
      <c r="AF183" s="21"/>
      <c r="AG183" s="21"/>
      <c r="AH183" s="21"/>
      <c r="AI183" s="21"/>
      <c r="AJ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121"/>
      <c r="Z184" s="120"/>
      <c r="AA184" s="120"/>
      <c r="AB184" s="120"/>
      <c r="AC184" s="8"/>
      <c r="AD184" s="21"/>
      <c r="AE184" s="8"/>
      <c r="AF184" s="21"/>
      <c r="AG184" s="21"/>
      <c r="AH184" s="21"/>
      <c r="AI184" s="21"/>
      <c r="AJ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121"/>
      <c r="Z185" s="120"/>
      <c r="AA185" s="120"/>
      <c r="AB185" s="120"/>
      <c r="AC185" s="8"/>
      <c r="AD185" s="21"/>
      <c r="AE185" s="8"/>
      <c r="AF185" s="21"/>
      <c r="AG185" s="21"/>
      <c r="AH185" s="21"/>
      <c r="AI185" s="21"/>
      <c r="AJ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121"/>
      <c r="Z186" s="120"/>
      <c r="AA186" s="120"/>
      <c r="AB186" s="120"/>
      <c r="AC186" s="8"/>
      <c r="AD186" s="21"/>
      <c r="AE186" s="8"/>
      <c r="AF186" s="21"/>
      <c r="AG186" s="21"/>
      <c r="AH186" s="21"/>
      <c r="AI186" s="21"/>
      <c r="AJ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121"/>
      <c r="Z187" s="120"/>
      <c r="AA187" s="120"/>
      <c r="AB187" s="120"/>
      <c r="AC187" s="8"/>
      <c r="AD187" s="21"/>
      <c r="AE187" s="8"/>
      <c r="AF187" s="21"/>
      <c r="AG187" s="21"/>
      <c r="AH187" s="21"/>
      <c r="AI187" s="21"/>
      <c r="AJ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121"/>
      <c r="Z188" s="120"/>
      <c r="AA188" s="120"/>
      <c r="AB188" s="120"/>
      <c r="AC188" s="8"/>
      <c r="AD188" s="21"/>
      <c r="AE188" s="8"/>
      <c r="AF188" s="21"/>
      <c r="AG188" s="21"/>
      <c r="AH188" s="21"/>
      <c r="AI188" s="21"/>
      <c r="AJ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121"/>
      <c r="Z189" s="120"/>
      <c r="AA189" s="120"/>
      <c r="AB189" s="120"/>
      <c r="AC189" s="8"/>
      <c r="AD189" s="21"/>
      <c r="AE189" s="8"/>
      <c r="AF189" s="21"/>
      <c r="AG189" s="21"/>
      <c r="AH189" s="21"/>
      <c r="AI189" s="21"/>
      <c r="AJ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121"/>
      <c r="Z190" s="120"/>
      <c r="AA190" s="120"/>
      <c r="AB190" s="120"/>
      <c r="AC190" s="8"/>
      <c r="AD190" s="21"/>
      <c r="AE190" s="8"/>
      <c r="AF190" s="21"/>
      <c r="AG190" s="21"/>
      <c r="AH190" s="21"/>
      <c r="AI190" s="21"/>
      <c r="AJ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121"/>
      <c r="Z191" s="120"/>
      <c r="AA191" s="120"/>
      <c r="AB191" s="120"/>
      <c r="AC191" s="8"/>
      <c r="AD191" s="21"/>
      <c r="AE191" s="8"/>
      <c r="AF191" s="21"/>
      <c r="AG191" s="21"/>
      <c r="AH191" s="21"/>
      <c r="AI191" s="21"/>
      <c r="AJ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121"/>
      <c r="Z192" s="120"/>
      <c r="AA192" s="120"/>
      <c r="AB192" s="120"/>
      <c r="AC192" s="8"/>
      <c r="AD192" s="21"/>
      <c r="AE192" s="8"/>
      <c r="AF192" s="21"/>
      <c r="AG192" s="21"/>
      <c r="AH192" s="21"/>
      <c r="AI192" s="21"/>
      <c r="AJ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121"/>
      <c r="Z193" s="120"/>
      <c r="AA193" s="120"/>
      <c r="AB193" s="120"/>
      <c r="AC193" s="8"/>
      <c r="AD193" s="21"/>
      <c r="AE193" s="8"/>
      <c r="AF193" s="21"/>
      <c r="AG193" s="21"/>
      <c r="AH193" s="21"/>
      <c r="AI193" s="21"/>
      <c r="AJ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121"/>
      <c r="Z194" s="120"/>
      <c r="AA194" s="120"/>
      <c r="AB194" s="120"/>
      <c r="AC194" s="8"/>
      <c r="AD194" s="21"/>
      <c r="AE194" s="8"/>
      <c r="AF194" s="21"/>
      <c r="AG194" s="21"/>
      <c r="AH194" s="21"/>
      <c r="AI194" s="21"/>
      <c r="AJ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121"/>
      <c r="Z195" s="120"/>
      <c r="AA195" s="120"/>
      <c r="AB195" s="120"/>
      <c r="AC195" s="8"/>
      <c r="AD195" s="21"/>
      <c r="AE195" s="8"/>
      <c r="AF195" s="21"/>
      <c r="AG195" s="21"/>
      <c r="AH195" s="21"/>
      <c r="AI195" s="21"/>
      <c r="AJ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121"/>
      <c r="Z196" s="120"/>
      <c r="AA196" s="120"/>
      <c r="AB196" s="120"/>
      <c r="AC196" s="8"/>
      <c r="AD196" s="21"/>
      <c r="AE196" s="8"/>
      <c r="AF196" s="21"/>
      <c r="AG196" s="21"/>
      <c r="AH196" s="21"/>
      <c r="AI196" s="21"/>
      <c r="AJ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121"/>
      <c r="Z197" s="120"/>
      <c r="AA197" s="120"/>
      <c r="AB197" s="120"/>
      <c r="AC197" s="8"/>
      <c r="AD197" s="21"/>
      <c r="AE197" s="8"/>
      <c r="AF197" s="21"/>
      <c r="AG197" s="21"/>
      <c r="AH197" s="21"/>
      <c r="AI197" s="21"/>
      <c r="AJ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121"/>
      <c r="Z198" s="120"/>
      <c r="AA198" s="120"/>
      <c r="AB198" s="120"/>
      <c r="AC198" s="8"/>
      <c r="AD198" s="21"/>
      <c r="AE198" s="8"/>
      <c r="AF198" s="21"/>
      <c r="AG198" s="21"/>
      <c r="AH198" s="21"/>
      <c r="AI198" s="21"/>
      <c r="AJ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121"/>
      <c r="Z199" s="120"/>
      <c r="AA199" s="120"/>
      <c r="AB199" s="120"/>
      <c r="AC199" s="8"/>
      <c r="AD199" s="21"/>
      <c r="AE199" s="8"/>
      <c r="AF199" s="21"/>
      <c r="AG199" s="21"/>
      <c r="AH199" s="21"/>
      <c r="AI199" s="21"/>
      <c r="AJ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121"/>
      <c r="Z200" s="120"/>
      <c r="AA200" s="120"/>
      <c r="AB200" s="120"/>
      <c r="AC200" s="8"/>
      <c r="AD200" s="21"/>
      <c r="AE200" s="8"/>
      <c r="AF200" s="21"/>
      <c r="AG200" s="21"/>
      <c r="AH200" s="21"/>
      <c r="AI200" s="21"/>
      <c r="AJ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121"/>
      <c r="Z201" s="120"/>
      <c r="AA201" s="120"/>
      <c r="AB201" s="120"/>
      <c r="AC201" s="8"/>
      <c r="AD201" s="21"/>
      <c r="AE201" s="8"/>
      <c r="AF201" s="21"/>
      <c r="AG201" s="21"/>
      <c r="AH201" s="21"/>
      <c r="AI201" s="21"/>
      <c r="AJ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121"/>
      <c r="Z202" s="120"/>
      <c r="AA202" s="120"/>
      <c r="AB202" s="120"/>
      <c r="AC202" s="8"/>
      <c r="AD202" s="21"/>
      <c r="AE202" s="8"/>
      <c r="AF202" s="21"/>
      <c r="AG202" s="21"/>
      <c r="AH202" s="21"/>
      <c r="AI202" s="21"/>
      <c r="AJ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121"/>
      <c r="Z203" s="120"/>
      <c r="AA203" s="120"/>
      <c r="AB203" s="120"/>
      <c r="AC203" s="8"/>
      <c r="AD203" s="21"/>
      <c r="AE203" s="8"/>
      <c r="AF203" s="21"/>
      <c r="AG203" s="21"/>
      <c r="AH203" s="21"/>
      <c r="AI203" s="21"/>
      <c r="AJ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121"/>
      <c r="Z204" s="120"/>
      <c r="AA204" s="120"/>
      <c r="AB204" s="120"/>
      <c r="AC204" s="8"/>
      <c r="AD204" s="21"/>
      <c r="AE204" s="8"/>
      <c r="AF204" s="21"/>
      <c r="AG204" s="21"/>
      <c r="AH204" s="21"/>
      <c r="AI204" s="21"/>
      <c r="AJ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121"/>
      <c r="Z205" s="120"/>
      <c r="AA205" s="120"/>
      <c r="AB205" s="120"/>
      <c r="AC205" s="8"/>
      <c r="AD205" s="21"/>
      <c r="AE205" s="8"/>
      <c r="AF205" s="21"/>
      <c r="AG205" s="21"/>
      <c r="AH205" s="21"/>
      <c r="AI205" s="21"/>
      <c r="AJ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121"/>
      <c r="Z206" s="120"/>
      <c r="AA206" s="120"/>
      <c r="AB206" s="120"/>
      <c r="AC206" s="8"/>
      <c r="AD206" s="21"/>
      <c r="AE206" s="8"/>
      <c r="AF206" s="21"/>
      <c r="AG206" s="21"/>
      <c r="AH206" s="21"/>
      <c r="AI206" s="21"/>
      <c r="AJ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121"/>
      <c r="Z207" s="120"/>
      <c r="AA207" s="120"/>
      <c r="AB207" s="120"/>
      <c r="AC207" s="8"/>
      <c r="AD207" s="21"/>
      <c r="AE207" s="8"/>
      <c r="AF207" s="21"/>
      <c r="AG207" s="21"/>
      <c r="AH207" s="21"/>
      <c r="AI207" s="21"/>
      <c r="AJ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121"/>
      <c r="Z208" s="120"/>
      <c r="AA208" s="120"/>
      <c r="AB208" s="120"/>
      <c r="AC208" s="8"/>
      <c r="AD208" s="21"/>
      <c r="AE208" s="8"/>
      <c r="AF208" s="21"/>
      <c r="AG208" s="21"/>
      <c r="AH208" s="21"/>
      <c r="AI208" s="21"/>
      <c r="AJ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121"/>
      <c r="Z209" s="120"/>
      <c r="AA209" s="120"/>
      <c r="AB209" s="120"/>
      <c r="AC209" s="8"/>
      <c r="AD209" s="21"/>
      <c r="AE209" s="8"/>
      <c r="AF209" s="21"/>
      <c r="AG209" s="21"/>
      <c r="AH209" s="21"/>
      <c r="AI209" s="21"/>
      <c r="AJ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121"/>
      <c r="Z210" s="120"/>
      <c r="AA210" s="120"/>
      <c r="AB210" s="120"/>
      <c r="AC210" s="8"/>
      <c r="AD210" s="21"/>
      <c r="AE210" s="8"/>
      <c r="AF210" s="21"/>
      <c r="AG210" s="21"/>
      <c r="AH210" s="21"/>
      <c r="AI210" s="21"/>
      <c r="AJ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121"/>
      <c r="Z211" s="120"/>
      <c r="AA211" s="120"/>
      <c r="AB211" s="120"/>
      <c r="AC211" s="8"/>
      <c r="AD211" s="21"/>
      <c r="AE211" s="8"/>
      <c r="AF211" s="21"/>
      <c r="AG211" s="21"/>
      <c r="AH211" s="21"/>
      <c r="AI211" s="21"/>
      <c r="AJ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121"/>
      <c r="Z212" s="120"/>
      <c r="AA212" s="120"/>
      <c r="AB212" s="120"/>
      <c r="AC212" s="8"/>
      <c r="AD212" s="21"/>
      <c r="AE212" s="8"/>
      <c r="AF212" s="21"/>
      <c r="AG212" s="21"/>
      <c r="AH212" s="21"/>
      <c r="AI212" s="21"/>
      <c r="AJ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121"/>
      <c r="Z213" s="120"/>
      <c r="AA213" s="120"/>
      <c r="AB213" s="120"/>
      <c r="AC213" s="8"/>
      <c r="AD213" s="21"/>
      <c r="AE213" s="8"/>
      <c r="AF213" s="21"/>
      <c r="AG213" s="21"/>
      <c r="AH213" s="21"/>
      <c r="AI213" s="21"/>
      <c r="AJ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121"/>
      <c r="Z214" s="120"/>
      <c r="AA214" s="120"/>
      <c r="AB214" s="120"/>
      <c r="AC214" s="8"/>
      <c r="AD214" s="21"/>
      <c r="AE214" s="8"/>
      <c r="AF214" s="21"/>
      <c r="AG214" s="21"/>
      <c r="AH214" s="21"/>
      <c r="AI214" s="21"/>
      <c r="AJ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121"/>
      <c r="Z215" s="120"/>
      <c r="AA215" s="120"/>
      <c r="AB215" s="120"/>
      <c r="AC215" s="8"/>
      <c r="AD215" s="21"/>
      <c r="AE215" s="8"/>
      <c r="AF215" s="21"/>
      <c r="AG215" s="21"/>
      <c r="AH215" s="21"/>
      <c r="AI215" s="21"/>
      <c r="AJ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121"/>
      <c r="Z216" s="120"/>
      <c r="AA216" s="120"/>
      <c r="AB216" s="120"/>
      <c r="AC216" s="8"/>
      <c r="AD216" s="21"/>
      <c r="AE216" s="8"/>
      <c r="AF216" s="21"/>
      <c r="AG216" s="21"/>
      <c r="AH216" s="21"/>
      <c r="AI216" s="21"/>
      <c r="AJ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121"/>
      <c r="Z217" s="120"/>
      <c r="AA217" s="120"/>
      <c r="AB217" s="120"/>
      <c r="AC217" s="8"/>
      <c r="AD217" s="21"/>
      <c r="AE217" s="8"/>
      <c r="AF217" s="21"/>
      <c r="AG217" s="21"/>
      <c r="AH217" s="21"/>
      <c r="AI217" s="21"/>
      <c r="AJ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121"/>
      <c r="Z218" s="120"/>
      <c r="AA218" s="120"/>
      <c r="AB218" s="120"/>
      <c r="AC218" s="8"/>
      <c r="AD218" s="21"/>
      <c r="AE218" s="8"/>
      <c r="AF218" s="21"/>
      <c r="AG218" s="21"/>
      <c r="AH218" s="21"/>
      <c r="AI218" s="21"/>
      <c r="AJ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121"/>
      <c r="Z219" s="120"/>
      <c r="AA219" s="120"/>
      <c r="AB219" s="120"/>
      <c r="AC219" s="8"/>
      <c r="AD219" s="21"/>
      <c r="AE219" s="8"/>
      <c r="AF219" s="21"/>
      <c r="AG219" s="21"/>
      <c r="AH219" s="21"/>
      <c r="AI219" s="21"/>
      <c r="AJ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121"/>
      <c r="Z220" s="120"/>
      <c r="AA220" s="120"/>
      <c r="AB220" s="120"/>
      <c r="AC220" s="8"/>
      <c r="AD220" s="21"/>
      <c r="AE220" s="8"/>
      <c r="AF220" s="21"/>
      <c r="AG220" s="21"/>
      <c r="AH220" s="21"/>
      <c r="AI220" s="21"/>
      <c r="AJ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121"/>
      <c r="Z221" s="120"/>
      <c r="AA221" s="120"/>
      <c r="AB221" s="120"/>
      <c r="AC221" s="8"/>
      <c r="AD221" s="21"/>
      <c r="AE221" s="8"/>
      <c r="AF221" s="21"/>
      <c r="AG221" s="21"/>
      <c r="AH221" s="21"/>
      <c r="AI221" s="21"/>
      <c r="AJ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121"/>
      <c r="Z222" s="120"/>
      <c r="AA222" s="120"/>
      <c r="AB222" s="120"/>
      <c r="AC222" s="8"/>
      <c r="AD222" s="21"/>
      <c r="AE222" s="8"/>
      <c r="AF222" s="21"/>
      <c r="AG222" s="21"/>
      <c r="AH222" s="21"/>
      <c r="AI222" s="21"/>
      <c r="AJ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121"/>
      <c r="Z223" s="120"/>
      <c r="AA223" s="120"/>
      <c r="AB223" s="120"/>
      <c r="AC223" s="8"/>
      <c r="AD223" s="21"/>
      <c r="AE223" s="8"/>
      <c r="AF223" s="21"/>
      <c r="AG223" s="21"/>
      <c r="AH223" s="21"/>
      <c r="AI223" s="21"/>
      <c r="AJ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121"/>
      <c r="Z224" s="120"/>
      <c r="AA224" s="120"/>
      <c r="AB224" s="120"/>
      <c r="AC224" s="8"/>
      <c r="AD224" s="21"/>
      <c r="AE224" s="8"/>
      <c r="AF224" s="21"/>
      <c r="AG224" s="21"/>
      <c r="AH224" s="21"/>
      <c r="AI224" s="21"/>
      <c r="AJ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121"/>
      <c r="Z225" s="120"/>
      <c r="AA225" s="120"/>
      <c r="AB225" s="120"/>
      <c r="AC225" s="8"/>
      <c r="AD225" s="21"/>
      <c r="AE225" s="8"/>
      <c r="AF225" s="21"/>
      <c r="AG225" s="21"/>
      <c r="AH225" s="21"/>
      <c r="AI225" s="21"/>
      <c r="AJ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121"/>
      <c r="Z226" s="120"/>
      <c r="AA226" s="120"/>
      <c r="AB226" s="120"/>
      <c r="AC226" s="8"/>
      <c r="AD226" s="21"/>
      <c r="AE226" s="8"/>
      <c r="AF226" s="21"/>
      <c r="AG226" s="21"/>
      <c r="AH226" s="21"/>
      <c r="AI226" s="21"/>
      <c r="AJ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121"/>
      <c r="Z227" s="120"/>
      <c r="AA227" s="120"/>
      <c r="AB227" s="120"/>
      <c r="AC227" s="8"/>
      <c r="AD227" s="21"/>
      <c r="AE227" s="8"/>
      <c r="AF227" s="21"/>
      <c r="AG227" s="21"/>
      <c r="AH227" s="21"/>
      <c r="AI227" s="21"/>
      <c r="AJ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121"/>
      <c r="Z228" s="120"/>
      <c r="AA228" s="120"/>
      <c r="AB228" s="120"/>
      <c r="AC228" s="8"/>
      <c r="AD228" s="21"/>
      <c r="AE228" s="8"/>
      <c r="AF228" s="21"/>
      <c r="AG228" s="21"/>
      <c r="AH228" s="21"/>
      <c r="AI228" s="21"/>
      <c r="AJ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121"/>
      <c r="Z229" s="120"/>
      <c r="AA229" s="120"/>
      <c r="AB229" s="120"/>
      <c r="AC229" s="8"/>
      <c r="AD229" s="21"/>
      <c r="AE229" s="8"/>
      <c r="AF229" s="21"/>
      <c r="AG229" s="21"/>
      <c r="AH229" s="21"/>
      <c r="AI229" s="21"/>
      <c r="AJ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121"/>
      <c r="Z230" s="120"/>
      <c r="AA230" s="120"/>
      <c r="AB230" s="120"/>
      <c r="AC230" s="8"/>
      <c r="AD230" s="21"/>
      <c r="AE230" s="8"/>
      <c r="AF230" s="21"/>
      <c r="AG230" s="21"/>
      <c r="AH230" s="21"/>
      <c r="AI230" s="21"/>
      <c r="AJ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121"/>
      <c r="Z231" s="120"/>
      <c r="AA231" s="120"/>
      <c r="AB231" s="120"/>
      <c r="AC231" s="8"/>
      <c r="AD231" s="21"/>
      <c r="AE231" s="8"/>
      <c r="AF231" s="21"/>
      <c r="AG231" s="21"/>
      <c r="AH231" s="21"/>
      <c r="AI231" s="21"/>
      <c r="AJ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121"/>
      <c r="Z232" s="120"/>
      <c r="AA232" s="120"/>
      <c r="AB232" s="120"/>
      <c r="AC232" s="8"/>
      <c r="AD232" s="21"/>
      <c r="AE232" s="8"/>
      <c r="AF232" s="21"/>
      <c r="AG232" s="21"/>
      <c r="AH232" s="21"/>
      <c r="AI232" s="21"/>
      <c r="AJ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121"/>
      <c r="Z233" s="120"/>
      <c r="AA233" s="120"/>
      <c r="AB233" s="120"/>
      <c r="AC233" s="8"/>
      <c r="AD233" s="21"/>
      <c r="AE233" s="8"/>
      <c r="AF233" s="21"/>
      <c r="AG233" s="21"/>
      <c r="AH233" s="21"/>
      <c r="AI233" s="21"/>
      <c r="AJ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121"/>
      <c r="Z234" s="120"/>
      <c r="AA234" s="120"/>
      <c r="AB234" s="120"/>
      <c r="AC234" s="8"/>
      <c r="AD234" s="21"/>
      <c r="AE234" s="8"/>
      <c r="AF234" s="21"/>
      <c r="AG234" s="21"/>
      <c r="AH234" s="21"/>
      <c r="AI234" s="21"/>
      <c r="AJ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121"/>
      <c r="Z235" s="120"/>
      <c r="AA235" s="120"/>
      <c r="AB235" s="120"/>
      <c r="AC235" s="8"/>
      <c r="AD235" s="21"/>
      <c r="AE235" s="8"/>
      <c r="AF235" s="21"/>
      <c r="AG235" s="21"/>
      <c r="AH235" s="21"/>
      <c r="AI235" s="21"/>
      <c r="AJ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121"/>
      <c r="Z236" s="120"/>
      <c r="AA236" s="120"/>
      <c r="AB236" s="120"/>
      <c r="AC236" s="8"/>
      <c r="AD236" s="21"/>
      <c r="AE236" s="8"/>
      <c r="AF236" s="21"/>
      <c r="AG236" s="21"/>
      <c r="AH236" s="21"/>
      <c r="AI236" s="21"/>
      <c r="AJ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121"/>
      <c r="Z237" s="120"/>
      <c r="AA237" s="120"/>
      <c r="AB237" s="120"/>
      <c r="AC237" s="8"/>
      <c r="AD237" s="21"/>
      <c r="AE237" s="8"/>
      <c r="AF237" s="21"/>
      <c r="AG237" s="21"/>
      <c r="AH237" s="21"/>
      <c r="AI237" s="21"/>
      <c r="AJ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121"/>
      <c r="Z238" s="120"/>
      <c r="AA238" s="120"/>
      <c r="AB238" s="120"/>
      <c r="AC238" s="8"/>
      <c r="AD238" s="21"/>
      <c r="AE238" s="8"/>
      <c r="AF238" s="21"/>
      <c r="AG238" s="21"/>
      <c r="AH238" s="21"/>
      <c r="AI238" s="21"/>
      <c r="AJ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121"/>
      <c r="Z239" s="120"/>
      <c r="AA239" s="120"/>
      <c r="AB239" s="120"/>
      <c r="AC239" s="8"/>
      <c r="AD239" s="21"/>
      <c r="AE239" s="8"/>
      <c r="AF239" s="21"/>
      <c r="AG239" s="21"/>
      <c r="AH239" s="21"/>
      <c r="AI239" s="21"/>
      <c r="AJ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121"/>
      <c r="Z240" s="120"/>
      <c r="AA240" s="120"/>
      <c r="AB240" s="120"/>
      <c r="AC240" s="8"/>
      <c r="AD240" s="21"/>
      <c r="AE240" s="8"/>
      <c r="AF240" s="21"/>
      <c r="AG240" s="21"/>
      <c r="AH240" s="21"/>
      <c r="AI240" s="21"/>
      <c r="AJ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121"/>
      <c r="Z241" s="120"/>
      <c r="AA241" s="120"/>
      <c r="AB241" s="120"/>
      <c r="AC241" s="8"/>
      <c r="AD241" s="21"/>
      <c r="AE241" s="8"/>
      <c r="AF241" s="21"/>
      <c r="AG241" s="21"/>
      <c r="AH241" s="21"/>
      <c r="AI241" s="21"/>
      <c r="AJ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121"/>
      <c r="Z242" s="120"/>
      <c r="AA242" s="120"/>
      <c r="AB242" s="120"/>
      <c r="AC242" s="8"/>
      <c r="AD242" s="21"/>
      <c r="AE242" s="8"/>
      <c r="AF242" s="21"/>
      <c r="AG242" s="21"/>
      <c r="AH242" s="21"/>
      <c r="AI242" s="21"/>
      <c r="AJ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121"/>
      <c r="Z243" s="120"/>
      <c r="AA243" s="120"/>
      <c r="AB243" s="120"/>
      <c r="AC243" s="8"/>
      <c r="AD243" s="21"/>
      <c r="AE243" s="8"/>
      <c r="AF243" s="21"/>
      <c r="AG243" s="21"/>
      <c r="AH243" s="21"/>
      <c r="AI243" s="21"/>
      <c r="AJ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121"/>
      <c r="Z244" s="120"/>
      <c r="AA244" s="120"/>
      <c r="AB244" s="120"/>
      <c r="AC244" s="8"/>
      <c r="AD244" s="21"/>
      <c r="AE244" s="8"/>
      <c r="AF244" s="21"/>
      <c r="AG244" s="21"/>
      <c r="AH244" s="21"/>
      <c r="AI244" s="21"/>
      <c r="AJ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121"/>
      <c r="Z245" s="120"/>
      <c r="AA245" s="120"/>
      <c r="AB245" s="120"/>
      <c r="AC245" s="8"/>
      <c r="AD245" s="21"/>
      <c r="AE245" s="8"/>
      <c r="AF245" s="21"/>
      <c r="AG245" s="21"/>
      <c r="AH245" s="21"/>
      <c r="AI245" s="21"/>
      <c r="AJ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121"/>
      <c r="Z246" s="120"/>
      <c r="AA246" s="120"/>
      <c r="AB246" s="120"/>
      <c r="AC246" s="8"/>
      <c r="AD246" s="21"/>
      <c r="AE246" s="8"/>
      <c r="AF246" s="21"/>
      <c r="AG246" s="21"/>
      <c r="AH246" s="21"/>
      <c r="AI246" s="21"/>
      <c r="AJ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121"/>
      <c r="Z247" s="120"/>
      <c r="AA247" s="120"/>
      <c r="AB247" s="120"/>
      <c r="AC247" s="8"/>
      <c r="AD247" s="21"/>
      <c r="AE247" s="8"/>
      <c r="AF247" s="21"/>
      <c r="AG247" s="21"/>
      <c r="AH247" s="21"/>
      <c r="AI247" s="21"/>
      <c r="AJ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121"/>
      <c r="Z248" s="120"/>
      <c r="AA248" s="120"/>
      <c r="AB248" s="120"/>
      <c r="AC248" s="8"/>
      <c r="AD248" s="21"/>
      <c r="AE248" s="8"/>
      <c r="AF248" s="21"/>
      <c r="AG248" s="21"/>
      <c r="AH248" s="21"/>
      <c r="AI248" s="21"/>
      <c r="AJ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121"/>
      <c r="Z249" s="120"/>
      <c r="AA249" s="120"/>
      <c r="AB249" s="120"/>
      <c r="AC249" s="8"/>
      <c r="AD249" s="21"/>
      <c r="AE249" s="8"/>
      <c r="AF249" s="21"/>
      <c r="AG249" s="21"/>
      <c r="AH249" s="21"/>
      <c r="AI249" s="21"/>
      <c r="AJ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121"/>
      <c r="Z250" s="120"/>
      <c r="AA250" s="120"/>
      <c r="AB250" s="120"/>
      <c r="AC250" s="8"/>
      <c r="AD250" s="21"/>
      <c r="AE250" s="8"/>
      <c r="AF250" s="21"/>
      <c r="AG250" s="21"/>
      <c r="AH250" s="21"/>
      <c r="AI250" s="21"/>
      <c r="AJ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121"/>
      <c r="Z251" s="120"/>
      <c r="AA251" s="120"/>
      <c r="AB251" s="120"/>
      <c r="AC251" s="8"/>
      <c r="AD251" s="21"/>
      <c r="AE251" s="8"/>
      <c r="AF251" s="21"/>
      <c r="AG251" s="21"/>
      <c r="AH251" s="21"/>
      <c r="AI251" s="21"/>
      <c r="AJ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121"/>
      <c r="Z252" s="120"/>
      <c r="AA252" s="120"/>
      <c r="AB252" s="120"/>
      <c r="AC252" s="8"/>
      <c r="AD252" s="21"/>
      <c r="AE252" s="8"/>
      <c r="AF252" s="21"/>
      <c r="AG252" s="21"/>
      <c r="AH252" s="21"/>
      <c r="AI252" s="21"/>
      <c r="AJ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121"/>
      <c r="Z253" s="120"/>
      <c r="AA253" s="120"/>
      <c r="AB253" s="120"/>
      <c r="AC253" s="8"/>
      <c r="AD253" s="21"/>
      <c r="AE253" s="8"/>
      <c r="AF253" s="21"/>
      <c r="AG253" s="21"/>
      <c r="AH253" s="21"/>
      <c r="AI253" s="21"/>
      <c r="AJ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121"/>
      <c r="Z254" s="120"/>
      <c r="AA254" s="120"/>
      <c r="AB254" s="120"/>
      <c r="AC254" s="8"/>
      <c r="AD254" s="21"/>
      <c r="AE254" s="8"/>
      <c r="AF254" s="21"/>
      <c r="AG254" s="21"/>
      <c r="AH254" s="21"/>
      <c r="AI254" s="21"/>
      <c r="AJ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121"/>
      <c r="Z255" s="120"/>
      <c r="AA255" s="120"/>
      <c r="AB255" s="120"/>
      <c r="AC255" s="8"/>
      <c r="AD255" s="21"/>
      <c r="AE255" s="8"/>
      <c r="AF255" s="21"/>
      <c r="AG255" s="21"/>
      <c r="AH255" s="21"/>
      <c r="AI255" s="21"/>
      <c r="AJ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121"/>
      <c r="Z256" s="120"/>
      <c r="AA256" s="120"/>
      <c r="AB256" s="120"/>
      <c r="AC256" s="8"/>
      <c r="AD256" s="21"/>
      <c r="AE256" s="8"/>
      <c r="AF256" s="21"/>
      <c r="AG256" s="21"/>
      <c r="AH256" s="21"/>
      <c r="AI256" s="21"/>
      <c r="AJ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121"/>
      <c r="Z257" s="120"/>
      <c r="AA257" s="120"/>
      <c r="AB257" s="120"/>
      <c r="AC257" s="8"/>
      <c r="AD257" s="21"/>
      <c r="AE257" s="8"/>
      <c r="AF257" s="21"/>
      <c r="AG257" s="21"/>
      <c r="AH257" s="21"/>
      <c r="AI257" s="21"/>
      <c r="AJ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121"/>
      <c r="Z258" s="120"/>
      <c r="AA258" s="120"/>
      <c r="AB258" s="120"/>
      <c r="AC258" s="8"/>
      <c r="AD258" s="21"/>
      <c r="AE258" s="8"/>
      <c r="AF258" s="21"/>
      <c r="AG258" s="21"/>
      <c r="AH258" s="21"/>
      <c r="AI258" s="21"/>
      <c r="AJ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121"/>
      <c r="Z259" s="120"/>
      <c r="AA259" s="120"/>
      <c r="AB259" s="120"/>
      <c r="AC259" s="8"/>
      <c r="AD259" s="21"/>
      <c r="AE259" s="8"/>
      <c r="AF259" s="21"/>
      <c r="AG259" s="21"/>
      <c r="AH259" s="21"/>
      <c r="AI259" s="21"/>
      <c r="AJ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121"/>
      <c r="Z260" s="120"/>
      <c r="AA260" s="120"/>
      <c r="AB260" s="120"/>
      <c r="AC260" s="8"/>
      <c r="AD260" s="21"/>
      <c r="AE260" s="8"/>
      <c r="AF260" s="21"/>
      <c r="AG260" s="21"/>
      <c r="AH260" s="21"/>
      <c r="AI260" s="21"/>
      <c r="AJ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121"/>
      <c r="Z261" s="120"/>
      <c r="AA261" s="120"/>
      <c r="AB261" s="120"/>
      <c r="AC261" s="8"/>
      <c r="AD261" s="21"/>
      <c r="AE261" s="8"/>
      <c r="AF261" s="21"/>
      <c r="AG261" s="21"/>
      <c r="AH261" s="21"/>
      <c r="AI261" s="21"/>
      <c r="AJ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121"/>
      <c r="Z262" s="120"/>
      <c r="AA262" s="120"/>
      <c r="AB262" s="120"/>
      <c r="AC262" s="8"/>
      <c r="AD262" s="21"/>
      <c r="AE262" s="8"/>
      <c r="AF262" s="21"/>
      <c r="AG262" s="21"/>
      <c r="AH262" s="21"/>
      <c r="AI262" s="21"/>
      <c r="AJ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121"/>
      <c r="Z263" s="120"/>
      <c r="AA263" s="120"/>
      <c r="AB263" s="120"/>
      <c r="AC263" s="8"/>
      <c r="AD263" s="21"/>
      <c r="AE263" s="8"/>
      <c r="AF263" s="21"/>
      <c r="AG263" s="21"/>
      <c r="AH263" s="21"/>
      <c r="AI263" s="21"/>
      <c r="AJ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121"/>
      <c r="Z264" s="120"/>
      <c r="AA264" s="120"/>
      <c r="AB264" s="120"/>
      <c r="AC264" s="8"/>
      <c r="AD264" s="21"/>
      <c r="AE264" s="8"/>
      <c r="AF264" s="21"/>
      <c r="AG264" s="21"/>
      <c r="AH264" s="21"/>
      <c r="AI264" s="21"/>
      <c r="AJ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121"/>
      <c r="Z265" s="120"/>
      <c r="AA265" s="120"/>
      <c r="AB265" s="120"/>
      <c r="AC265" s="8"/>
      <c r="AD265" s="21"/>
      <c r="AE265" s="8"/>
      <c r="AF265" s="21"/>
      <c r="AG265" s="21"/>
      <c r="AH265" s="21"/>
      <c r="AI265" s="21"/>
      <c r="AJ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121"/>
      <c r="Z266" s="120"/>
      <c r="AA266" s="120"/>
      <c r="AB266" s="120"/>
      <c r="AC266" s="8"/>
      <c r="AD266" s="21"/>
      <c r="AE266" s="8"/>
      <c r="AF266" s="21"/>
      <c r="AG266" s="21"/>
      <c r="AH266" s="21"/>
      <c r="AI266" s="21"/>
      <c r="AJ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121"/>
      <c r="Z267" s="120"/>
      <c r="AA267" s="120"/>
      <c r="AB267" s="120"/>
      <c r="AC267" s="8"/>
      <c r="AD267" s="21"/>
      <c r="AE267" s="8"/>
      <c r="AF267" s="21"/>
      <c r="AG267" s="21"/>
      <c r="AH267" s="21"/>
      <c r="AI267" s="21"/>
      <c r="AJ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121"/>
      <c r="Z268" s="120"/>
      <c r="AA268" s="120"/>
      <c r="AB268" s="120"/>
      <c r="AC268" s="8"/>
      <c r="AD268" s="21"/>
      <c r="AE268" s="8"/>
      <c r="AF268" s="21"/>
      <c r="AG268" s="21"/>
      <c r="AH268" s="21"/>
      <c r="AI268" s="21"/>
      <c r="AJ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121"/>
      <c r="Z269" s="120"/>
      <c r="AA269" s="120"/>
      <c r="AB269" s="120"/>
      <c r="AC269" s="8"/>
      <c r="AD269" s="21"/>
      <c r="AE269" s="8"/>
      <c r="AF269" s="21"/>
      <c r="AG269" s="21"/>
      <c r="AH269" s="21"/>
      <c r="AI269" s="21"/>
      <c r="AJ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121"/>
      <c r="Z270" s="120"/>
      <c r="AA270" s="120"/>
      <c r="AB270" s="120"/>
      <c r="AC270" s="8"/>
      <c r="AD270" s="21"/>
      <c r="AE270" s="8"/>
      <c r="AF270" s="21"/>
      <c r="AG270" s="21"/>
      <c r="AH270" s="21"/>
      <c r="AI270" s="21"/>
      <c r="AJ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121"/>
      <c r="Z271" s="120"/>
      <c r="AA271" s="120"/>
      <c r="AB271" s="120"/>
      <c r="AC271" s="8"/>
      <c r="AD271" s="21"/>
      <c r="AE271" s="8"/>
      <c r="AF271" s="21"/>
      <c r="AG271" s="21"/>
      <c r="AH271" s="21"/>
      <c r="AI271" s="21"/>
      <c r="AJ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121"/>
      <c r="Z272" s="120"/>
      <c r="AA272" s="120"/>
      <c r="AB272" s="120"/>
      <c r="AC272" s="8"/>
      <c r="AD272" s="21"/>
      <c r="AE272" s="8"/>
      <c r="AF272" s="21"/>
      <c r="AG272" s="21"/>
      <c r="AH272" s="21"/>
      <c r="AI272" s="21"/>
      <c r="AJ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121"/>
      <c r="Z273" s="120"/>
      <c r="AA273" s="120"/>
      <c r="AB273" s="120"/>
      <c r="AC273" s="8"/>
      <c r="AD273" s="21"/>
      <c r="AE273" s="8"/>
      <c r="AF273" s="21"/>
      <c r="AG273" s="21"/>
      <c r="AH273" s="21"/>
      <c r="AI273" s="21"/>
      <c r="AJ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121"/>
      <c r="Z274" s="120"/>
      <c r="AA274" s="120"/>
      <c r="AB274" s="120"/>
      <c r="AC274" s="8"/>
      <c r="AD274" s="21"/>
      <c r="AE274" s="8"/>
      <c r="AF274" s="21"/>
      <c r="AG274" s="21"/>
      <c r="AH274" s="21"/>
      <c r="AI274" s="21"/>
      <c r="AJ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121"/>
      <c r="Z275" s="120"/>
      <c r="AA275" s="120"/>
      <c r="AB275" s="120"/>
      <c r="AC275" s="8"/>
      <c r="AD275" s="21"/>
      <c r="AE275" s="8"/>
      <c r="AF275" s="21"/>
      <c r="AG275" s="21"/>
      <c r="AH275" s="21"/>
      <c r="AI275" s="21"/>
      <c r="AJ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121"/>
      <c r="Z276" s="120"/>
      <c r="AA276" s="120"/>
      <c r="AB276" s="120"/>
      <c r="AC276" s="8"/>
      <c r="AD276" s="21"/>
      <c r="AE276" s="8"/>
      <c r="AF276" s="21"/>
      <c r="AG276" s="21"/>
      <c r="AH276" s="21"/>
      <c r="AI276" s="21"/>
      <c r="AJ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121"/>
      <c r="Z277" s="120"/>
      <c r="AA277" s="120"/>
      <c r="AB277" s="120"/>
      <c r="AC277" s="8"/>
      <c r="AD277" s="21"/>
      <c r="AE277" s="8"/>
      <c r="AF277" s="21"/>
      <c r="AG277" s="21"/>
      <c r="AH277" s="21"/>
      <c r="AI277" s="21"/>
      <c r="AJ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121"/>
      <c r="Z278" s="120"/>
      <c r="AA278" s="120"/>
      <c r="AB278" s="120"/>
      <c r="AC278" s="8"/>
      <c r="AD278" s="21"/>
      <c r="AE278" s="8"/>
      <c r="AF278" s="21"/>
      <c r="AG278" s="21"/>
      <c r="AH278" s="21"/>
      <c r="AI278" s="21"/>
      <c r="AJ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121"/>
      <c r="Z279" s="120"/>
      <c r="AA279" s="120"/>
      <c r="AB279" s="120"/>
      <c r="AC279" s="8"/>
      <c r="AD279" s="21"/>
      <c r="AE279" s="8"/>
      <c r="AF279" s="21"/>
      <c r="AG279" s="21"/>
      <c r="AH279" s="21"/>
      <c r="AI279" s="21"/>
      <c r="AJ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121"/>
      <c r="Z280" s="120"/>
      <c r="AA280" s="120"/>
      <c r="AB280" s="120"/>
      <c r="AC280" s="8"/>
      <c r="AD280" s="21"/>
      <c r="AE280" s="8"/>
      <c r="AF280" s="21"/>
      <c r="AG280" s="21"/>
      <c r="AH280" s="21"/>
      <c r="AI280" s="21"/>
      <c r="AJ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121"/>
      <c r="Z281" s="120"/>
      <c r="AA281" s="120"/>
      <c r="AB281" s="120"/>
      <c r="AC281" s="8"/>
      <c r="AD281" s="21"/>
      <c r="AE281" s="8"/>
      <c r="AF281" s="21"/>
      <c r="AG281" s="21"/>
      <c r="AH281" s="21"/>
      <c r="AI281" s="21"/>
      <c r="AJ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121"/>
      <c r="Z282" s="120"/>
      <c r="AA282" s="120"/>
      <c r="AB282" s="120"/>
      <c r="AC282" s="8"/>
      <c r="AD282" s="21"/>
      <c r="AE282" s="8"/>
      <c r="AF282" s="21"/>
      <c r="AG282" s="21"/>
      <c r="AH282" s="21"/>
      <c r="AI282" s="21"/>
      <c r="AJ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121"/>
      <c r="Z283" s="120"/>
      <c r="AA283" s="120"/>
      <c r="AB283" s="120"/>
      <c r="AC283" s="8"/>
      <c r="AD283" s="21"/>
      <c r="AE283" s="8"/>
      <c r="AF283" s="21"/>
      <c r="AG283" s="21"/>
      <c r="AH283" s="21"/>
      <c r="AI283" s="21"/>
      <c r="AJ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121"/>
      <c r="Z284" s="120"/>
      <c r="AA284" s="120"/>
      <c r="AB284" s="120"/>
      <c r="AC284" s="8"/>
      <c r="AD284" s="21"/>
      <c r="AE284" s="8"/>
      <c r="AF284" s="21"/>
      <c r="AG284" s="21"/>
      <c r="AH284" s="21"/>
      <c r="AI284" s="21"/>
      <c r="AJ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121"/>
      <c r="Z285" s="120"/>
      <c r="AA285" s="120"/>
      <c r="AB285" s="120"/>
      <c r="AC285" s="8"/>
      <c r="AD285" s="21"/>
      <c r="AE285" s="8"/>
      <c r="AF285" s="21"/>
      <c r="AG285" s="21"/>
      <c r="AH285" s="21"/>
      <c r="AI285" s="21"/>
      <c r="AJ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121"/>
      <c r="Z286" s="120"/>
      <c r="AA286" s="120"/>
      <c r="AB286" s="120"/>
      <c r="AC286" s="8"/>
      <c r="AD286" s="21"/>
      <c r="AE286" s="8"/>
      <c r="AF286" s="21"/>
      <c r="AG286" s="21"/>
      <c r="AH286" s="21"/>
      <c r="AI286" s="21"/>
      <c r="AJ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121"/>
      <c r="Z287" s="120"/>
      <c r="AA287" s="120"/>
      <c r="AB287" s="120"/>
      <c r="AC287" s="8"/>
      <c r="AD287" s="21"/>
      <c r="AE287" s="8"/>
      <c r="AF287" s="21"/>
      <c r="AG287" s="21"/>
      <c r="AH287" s="21"/>
      <c r="AI287" s="21"/>
      <c r="AJ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121"/>
      <c r="Z288" s="120"/>
      <c r="AA288" s="120"/>
      <c r="AB288" s="120"/>
      <c r="AC288" s="8"/>
      <c r="AD288" s="21"/>
      <c r="AE288" s="8"/>
      <c r="AF288" s="21"/>
      <c r="AG288" s="21"/>
      <c r="AH288" s="21"/>
      <c r="AI288" s="21"/>
      <c r="AJ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121"/>
      <c r="Z289" s="120"/>
      <c r="AA289" s="120"/>
      <c r="AB289" s="120"/>
      <c r="AC289" s="8"/>
      <c r="AD289" s="21"/>
      <c r="AE289" s="8"/>
      <c r="AF289" s="21"/>
      <c r="AG289" s="21"/>
      <c r="AH289" s="21"/>
      <c r="AI289" s="21"/>
      <c r="AJ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121"/>
      <c r="Z290" s="120"/>
      <c r="AA290" s="120"/>
      <c r="AB290" s="120"/>
      <c r="AC290" s="8"/>
      <c r="AD290" s="21"/>
      <c r="AE290" s="8"/>
      <c r="AF290" s="21"/>
      <c r="AG290" s="21"/>
      <c r="AH290" s="21"/>
      <c r="AI290" s="21"/>
      <c r="AJ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121"/>
      <c r="Z291" s="120"/>
      <c r="AA291" s="120"/>
      <c r="AB291" s="120"/>
      <c r="AC291" s="8"/>
      <c r="AD291" s="21"/>
      <c r="AE291" s="8"/>
      <c r="AF291" s="21"/>
      <c r="AG291" s="21"/>
      <c r="AH291" s="21"/>
      <c r="AI291" s="21"/>
      <c r="AJ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121"/>
      <c r="Z292" s="120"/>
      <c r="AA292" s="120"/>
      <c r="AB292" s="120"/>
      <c r="AC292" s="8"/>
      <c r="AD292" s="21"/>
      <c r="AE292" s="8"/>
      <c r="AF292" s="21"/>
      <c r="AG292" s="21"/>
      <c r="AH292" s="21"/>
      <c r="AI292" s="21"/>
      <c r="AJ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121"/>
      <c r="Z293" s="120"/>
      <c r="AA293" s="120"/>
      <c r="AB293" s="120"/>
      <c r="AC293" s="8"/>
      <c r="AD293" s="21"/>
      <c r="AE293" s="8"/>
      <c r="AF293" s="21"/>
      <c r="AG293" s="21"/>
      <c r="AH293" s="21"/>
      <c r="AI293" s="21"/>
      <c r="AJ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121"/>
      <c r="Z294" s="120"/>
      <c r="AA294" s="120"/>
      <c r="AB294" s="120"/>
      <c r="AC294" s="8"/>
      <c r="AD294" s="21"/>
      <c r="AE294" s="8"/>
      <c r="AF294" s="21"/>
      <c r="AG294" s="21"/>
      <c r="AH294" s="21"/>
      <c r="AI294" s="21"/>
      <c r="AJ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121"/>
      <c r="Z295" s="120"/>
      <c r="AA295" s="120"/>
      <c r="AB295" s="120"/>
      <c r="AC295" s="8"/>
      <c r="AD295" s="21"/>
      <c r="AE295" s="8"/>
      <c r="AF295" s="21"/>
      <c r="AG295" s="21"/>
      <c r="AH295" s="21"/>
      <c r="AI295" s="21"/>
      <c r="AJ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121"/>
      <c r="Z296" s="120"/>
      <c r="AA296" s="120"/>
      <c r="AB296" s="120"/>
      <c r="AC296" s="8"/>
      <c r="AD296" s="21"/>
      <c r="AE296" s="8"/>
      <c r="AF296" s="21"/>
      <c r="AG296" s="21"/>
      <c r="AH296" s="21"/>
      <c r="AI296" s="21"/>
      <c r="AJ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121"/>
      <c r="Z297" s="120"/>
      <c r="AA297" s="120"/>
      <c r="AB297" s="120"/>
      <c r="AC297" s="8"/>
      <c r="AD297" s="21"/>
      <c r="AE297" s="8"/>
      <c r="AF297" s="21"/>
      <c r="AG297" s="21"/>
      <c r="AH297" s="21"/>
      <c r="AI297" s="21"/>
      <c r="AJ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121"/>
      <c r="Z298" s="120"/>
      <c r="AA298" s="120"/>
      <c r="AB298" s="120"/>
      <c r="AC298" s="8"/>
      <c r="AD298" s="21"/>
      <c r="AE298" s="8"/>
      <c r="AF298" s="21"/>
      <c r="AG298" s="21"/>
      <c r="AH298" s="21"/>
      <c r="AI298" s="21"/>
      <c r="AJ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121"/>
      <c r="Z299" s="120"/>
      <c r="AA299" s="120"/>
      <c r="AB299" s="120"/>
      <c r="AC299" s="8"/>
      <c r="AD299" s="21"/>
      <c r="AE299" s="8"/>
      <c r="AF299" s="21"/>
      <c r="AG299" s="21"/>
      <c r="AH299" s="21"/>
      <c r="AI299" s="21"/>
      <c r="AJ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121"/>
      <c r="Z300" s="120"/>
      <c r="AA300" s="120"/>
      <c r="AB300" s="120"/>
      <c r="AC300" s="8"/>
      <c r="AD300" s="21"/>
      <c r="AE300" s="8"/>
      <c r="AF300" s="21"/>
      <c r="AG300" s="21"/>
      <c r="AH300" s="21"/>
      <c r="AI300" s="21"/>
      <c r="AJ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121"/>
      <c r="Z301" s="120"/>
      <c r="AA301" s="120"/>
      <c r="AB301" s="120"/>
      <c r="AC301" s="8"/>
      <c r="AD301" s="21"/>
      <c r="AE301" s="8"/>
      <c r="AF301" s="21"/>
      <c r="AG301" s="21"/>
      <c r="AH301" s="21"/>
      <c r="AI301" s="21"/>
      <c r="AJ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121"/>
      <c r="Z302" s="120"/>
      <c r="AA302" s="120"/>
      <c r="AB302" s="120"/>
      <c r="AC302" s="8"/>
      <c r="AD302" s="21"/>
      <c r="AE302" s="8"/>
      <c r="AF302" s="21"/>
      <c r="AG302" s="21"/>
      <c r="AH302" s="21"/>
      <c r="AI302" s="21"/>
      <c r="AJ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121"/>
      <c r="Z303" s="120"/>
      <c r="AA303" s="120"/>
      <c r="AB303" s="120"/>
      <c r="AC303" s="8"/>
      <c r="AD303" s="21"/>
      <c r="AE303" s="8"/>
      <c r="AF303" s="21"/>
      <c r="AG303" s="21"/>
      <c r="AH303" s="21"/>
      <c r="AI303" s="21"/>
      <c r="AJ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121"/>
      <c r="Z304" s="120"/>
      <c r="AA304" s="120"/>
      <c r="AB304" s="120"/>
      <c r="AC304" s="8"/>
      <c r="AD304" s="21"/>
      <c r="AE304" s="8"/>
      <c r="AF304" s="21"/>
      <c r="AG304" s="21"/>
      <c r="AH304" s="21"/>
      <c r="AI304" s="21"/>
      <c r="AJ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121"/>
      <c r="Z305" s="120"/>
      <c r="AA305" s="120"/>
      <c r="AB305" s="120"/>
      <c r="AC305" s="8"/>
      <c r="AD305" s="21"/>
      <c r="AE305" s="8"/>
      <c r="AF305" s="21"/>
      <c r="AG305" s="21"/>
      <c r="AH305" s="21"/>
      <c r="AI305" s="21"/>
      <c r="AJ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121"/>
      <c r="Z306" s="120"/>
      <c r="AA306" s="120"/>
      <c r="AB306" s="120"/>
      <c r="AC306" s="8"/>
      <c r="AD306" s="21"/>
      <c r="AE306" s="8"/>
      <c r="AF306" s="21"/>
      <c r="AG306" s="21"/>
      <c r="AH306" s="21"/>
      <c r="AI306" s="21"/>
      <c r="AJ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121"/>
      <c r="Z307" s="120"/>
      <c r="AA307" s="120"/>
      <c r="AB307" s="120"/>
      <c r="AC307" s="8"/>
      <c r="AD307" s="21"/>
      <c r="AE307" s="8"/>
      <c r="AF307" s="21"/>
      <c r="AG307" s="21"/>
      <c r="AH307" s="21"/>
      <c r="AI307" s="21"/>
      <c r="AJ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121"/>
      <c r="Z308" s="120"/>
      <c r="AA308" s="120"/>
      <c r="AB308" s="120"/>
      <c r="AC308" s="8"/>
      <c r="AD308" s="21"/>
      <c r="AE308" s="8"/>
      <c r="AF308" s="21"/>
      <c r="AG308" s="21"/>
      <c r="AH308" s="21"/>
      <c r="AI308" s="21"/>
      <c r="AJ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121"/>
      <c r="Z309" s="120"/>
      <c r="AA309" s="120"/>
      <c r="AB309" s="120"/>
      <c r="AC309" s="8"/>
      <c r="AD309" s="21"/>
      <c r="AE309" s="8"/>
      <c r="AF309" s="21"/>
      <c r="AG309" s="21"/>
      <c r="AH309" s="21"/>
      <c r="AI309" s="21"/>
      <c r="AJ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121"/>
      <c r="Z310" s="120"/>
      <c r="AA310" s="120"/>
      <c r="AB310" s="120"/>
      <c r="AC310" s="8"/>
      <c r="AD310" s="21"/>
      <c r="AE310" s="8"/>
      <c r="AF310" s="21"/>
      <c r="AG310" s="21"/>
      <c r="AH310" s="21"/>
      <c r="AI310" s="21"/>
      <c r="AJ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121"/>
      <c r="Z311" s="120"/>
      <c r="AA311" s="120"/>
      <c r="AB311" s="120"/>
      <c r="AC311" s="8"/>
      <c r="AD311" s="21"/>
      <c r="AE311" s="8"/>
      <c r="AF311" s="21"/>
      <c r="AG311" s="21"/>
      <c r="AH311" s="21"/>
      <c r="AI311" s="21"/>
      <c r="AJ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121"/>
      <c r="Z312" s="120"/>
      <c r="AA312" s="120"/>
      <c r="AB312" s="120"/>
      <c r="AC312" s="8"/>
      <c r="AD312" s="21"/>
      <c r="AE312" s="8"/>
      <c r="AF312" s="21"/>
      <c r="AG312" s="21"/>
      <c r="AH312" s="21"/>
      <c r="AI312" s="21"/>
      <c r="AJ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121"/>
      <c r="Z313" s="120"/>
      <c r="AA313" s="120"/>
      <c r="AB313" s="120"/>
      <c r="AC313" s="8"/>
      <c r="AD313" s="21"/>
      <c r="AE313" s="8"/>
      <c r="AF313" s="21"/>
      <c r="AG313" s="21"/>
      <c r="AH313" s="21"/>
      <c r="AI313" s="21"/>
      <c r="AJ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121"/>
      <c r="Z314" s="120"/>
      <c r="AA314" s="120"/>
      <c r="AB314" s="120"/>
      <c r="AC314" s="8"/>
      <c r="AD314" s="21"/>
      <c r="AE314" s="8"/>
      <c r="AF314" s="21"/>
      <c r="AG314" s="21"/>
      <c r="AH314" s="21"/>
      <c r="AI314" s="21"/>
      <c r="AJ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121"/>
      <c r="Z315" s="120"/>
      <c r="AA315" s="120"/>
      <c r="AB315" s="120"/>
      <c r="AC315" s="8"/>
      <c r="AD315" s="21"/>
      <c r="AE315" s="8"/>
      <c r="AF315" s="21"/>
      <c r="AG315" s="21"/>
      <c r="AH315" s="21"/>
      <c r="AI315" s="21"/>
      <c r="AJ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121"/>
      <c r="Z316" s="120"/>
      <c r="AA316" s="120"/>
      <c r="AB316" s="120"/>
      <c r="AC316" s="8"/>
      <c r="AD316" s="21"/>
      <c r="AE316" s="8"/>
      <c r="AF316" s="21"/>
      <c r="AG316" s="21"/>
      <c r="AH316" s="21"/>
      <c r="AI316" s="21"/>
      <c r="AJ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121"/>
      <c r="Z317" s="120"/>
      <c r="AA317" s="120"/>
      <c r="AB317" s="120"/>
      <c r="AC317" s="8"/>
      <c r="AD317" s="21"/>
      <c r="AE317" s="8"/>
      <c r="AF317" s="21"/>
      <c r="AG317" s="21"/>
      <c r="AH317" s="21"/>
      <c r="AI317" s="21"/>
      <c r="AJ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121"/>
      <c r="Z318" s="120"/>
      <c r="AA318" s="120"/>
      <c r="AB318" s="120"/>
      <c r="AC318" s="8"/>
      <c r="AD318" s="21"/>
      <c r="AE318" s="8"/>
      <c r="AF318" s="21"/>
      <c r="AG318" s="21"/>
      <c r="AH318" s="21"/>
      <c r="AI318" s="21"/>
      <c r="AJ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121"/>
      <c r="Z319" s="120"/>
      <c r="AA319" s="120"/>
      <c r="AB319" s="120"/>
      <c r="AC319" s="8"/>
      <c r="AD319" s="21"/>
      <c r="AE319" s="8"/>
      <c r="AF319" s="21"/>
      <c r="AG319" s="21"/>
      <c r="AH319" s="21"/>
      <c r="AI319" s="21"/>
      <c r="AJ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121"/>
      <c r="Z320" s="120"/>
      <c r="AA320" s="120"/>
      <c r="AB320" s="120"/>
      <c r="AC320" s="8"/>
      <c r="AD320" s="21"/>
      <c r="AE320" s="8"/>
      <c r="AF320" s="21"/>
      <c r="AG320" s="21"/>
      <c r="AH320" s="21"/>
      <c r="AI320" s="21"/>
      <c r="AJ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121"/>
      <c r="Z321" s="120"/>
      <c r="AA321" s="120"/>
      <c r="AB321" s="120"/>
      <c r="AC321" s="8"/>
      <c r="AD321" s="21"/>
      <c r="AE321" s="8"/>
      <c r="AF321" s="21"/>
      <c r="AG321" s="21"/>
      <c r="AH321" s="21"/>
      <c r="AI321" s="21"/>
      <c r="AJ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121"/>
      <c r="Z322" s="120"/>
      <c r="AA322" s="120"/>
      <c r="AB322" s="120"/>
      <c r="AC322" s="8"/>
      <c r="AD322" s="21"/>
      <c r="AE322" s="8"/>
      <c r="AF322" s="21"/>
      <c r="AG322" s="21"/>
      <c r="AH322" s="21"/>
      <c r="AI322" s="21"/>
      <c r="AJ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121"/>
      <c r="Z323" s="120"/>
      <c r="AA323" s="120"/>
      <c r="AB323" s="120"/>
      <c r="AC323" s="8"/>
      <c r="AD323" s="21"/>
      <c r="AE323" s="8"/>
      <c r="AF323" s="21"/>
      <c r="AG323" s="21"/>
      <c r="AH323" s="21"/>
      <c r="AI323" s="21"/>
      <c r="AJ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121"/>
      <c r="Z324" s="120"/>
      <c r="AA324" s="120"/>
      <c r="AB324" s="120"/>
      <c r="AC324" s="8"/>
      <c r="AD324" s="21"/>
      <c r="AE324" s="8"/>
      <c r="AF324" s="21"/>
      <c r="AG324" s="21"/>
      <c r="AH324" s="21"/>
      <c r="AI324" s="21"/>
      <c r="AJ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121"/>
      <c r="Z325" s="120"/>
      <c r="AA325" s="120"/>
      <c r="AB325" s="120"/>
      <c r="AC325" s="8"/>
      <c r="AD325" s="21"/>
      <c r="AE325" s="8"/>
      <c r="AF325" s="21"/>
      <c r="AG325" s="21"/>
      <c r="AH325" s="21"/>
      <c r="AI325" s="21"/>
      <c r="AJ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121"/>
      <c r="Z326" s="120"/>
      <c r="AA326" s="120"/>
      <c r="AB326" s="120"/>
      <c r="AC326" s="8"/>
      <c r="AD326" s="21"/>
      <c r="AE326" s="8"/>
      <c r="AF326" s="21"/>
      <c r="AG326" s="21"/>
      <c r="AH326" s="21"/>
      <c r="AI326" s="21"/>
      <c r="AJ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121"/>
      <c r="Z327" s="120"/>
      <c r="AA327" s="120"/>
      <c r="AB327" s="120"/>
      <c r="AC327" s="8"/>
      <c r="AD327" s="21"/>
      <c r="AE327" s="8"/>
      <c r="AF327" s="21"/>
      <c r="AG327" s="21"/>
      <c r="AH327" s="21"/>
      <c r="AI327" s="21"/>
      <c r="AJ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121"/>
      <c r="Z328" s="120"/>
      <c r="AA328" s="120"/>
      <c r="AB328" s="120"/>
      <c r="AC328" s="8"/>
      <c r="AD328" s="21"/>
      <c r="AE328" s="8"/>
      <c r="AF328" s="21"/>
      <c r="AG328" s="21"/>
      <c r="AH328" s="21"/>
      <c r="AI328" s="21"/>
      <c r="AJ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121"/>
      <c r="Z329" s="120"/>
      <c r="AA329" s="120"/>
      <c r="AB329" s="120"/>
      <c r="AC329" s="8"/>
      <c r="AD329" s="21"/>
      <c r="AE329" s="8"/>
      <c r="AF329" s="21"/>
      <c r="AG329" s="21"/>
      <c r="AH329" s="21"/>
      <c r="AI329" s="21"/>
      <c r="AJ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121"/>
      <c r="Z330" s="120"/>
      <c r="AA330" s="120"/>
      <c r="AB330" s="120"/>
      <c r="AC330" s="8"/>
      <c r="AD330" s="21"/>
      <c r="AE330" s="8"/>
      <c r="AF330" s="21"/>
      <c r="AG330" s="21"/>
      <c r="AH330" s="21"/>
      <c r="AI330" s="21"/>
      <c r="AJ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121"/>
      <c r="Z331" s="120"/>
      <c r="AA331" s="120"/>
      <c r="AB331" s="120"/>
      <c r="AC331" s="8"/>
      <c r="AD331" s="21"/>
      <c r="AE331" s="8"/>
      <c r="AF331" s="21"/>
      <c r="AG331" s="21"/>
      <c r="AH331" s="21"/>
      <c r="AI331" s="21"/>
      <c r="AJ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121"/>
      <c r="Z332" s="120"/>
      <c r="AA332" s="120"/>
      <c r="AB332" s="120"/>
      <c r="AC332" s="8"/>
      <c r="AD332" s="21"/>
      <c r="AE332" s="8"/>
      <c r="AF332" s="21"/>
      <c r="AG332" s="21"/>
      <c r="AH332" s="21"/>
      <c r="AI332" s="21"/>
      <c r="AJ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121"/>
      <c r="Z333" s="120"/>
      <c r="AA333" s="120"/>
      <c r="AB333" s="120"/>
      <c r="AC333" s="8"/>
      <c r="AD333" s="21"/>
      <c r="AE333" s="8"/>
      <c r="AF333" s="21"/>
      <c r="AG333" s="21"/>
      <c r="AH333" s="21"/>
      <c r="AI333" s="21"/>
      <c r="AJ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121"/>
      <c r="Z334" s="120"/>
      <c r="AA334" s="120"/>
      <c r="AB334" s="120"/>
      <c r="AC334" s="8"/>
      <c r="AD334" s="21"/>
      <c r="AE334" s="8"/>
      <c r="AF334" s="21"/>
      <c r="AG334" s="21"/>
      <c r="AH334" s="21"/>
      <c r="AI334" s="21"/>
      <c r="AJ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121"/>
      <c r="Z335" s="120"/>
      <c r="AA335" s="120"/>
      <c r="AB335" s="120"/>
      <c r="AC335" s="8"/>
      <c r="AD335" s="21"/>
      <c r="AE335" s="8"/>
      <c r="AF335" s="21"/>
      <c r="AG335" s="21"/>
      <c r="AH335" s="21"/>
      <c r="AI335" s="21"/>
      <c r="AJ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121"/>
      <c r="Z336" s="120"/>
      <c r="AA336" s="120"/>
      <c r="AB336" s="120"/>
      <c r="AC336" s="8"/>
      <c r="AD336" s="21"/>
      <c r="AE336" s="8"/>
      <c r="AF336" s="21"/>
      <c r="AG336" s="21"/>
      <c r="AH336" s="21"/>
      <c r="AI336" s="21"/>
      <c r="AJ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121"/>
      <c r="Z337" s="120"/>
      <c r="AA337" s="120"/>
      <c r="AB337" s="120"/>
      <c r="AC337" s="8"/>
      <c r="AD337" s="21"/>
      <c r="AE337" s="8"/>
      <c r="AF337" s="21"/>
      <c r="AG337" s="21"/>
      <c r="AH337" s="21"/>
      <c r="AI337" s="21"/>
      <c r="AJ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121"/>
      <c r="Z338" s="120"/>
      <c r="AA338" s="120"/>
      <c r="AB338" s="120"/>
      <c r="AC338" s="8"/>
      <c r="AD338" s="21"/>
      <c r="AE338" s="8"/>
      <c r="AF338" s="21"/>
      <c r="AG338" s="21"/>
      <c r="AH338" s="21"/>
      <c r="AI338" s="21"/>
      <c r="AJ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121"/>
      <c r="Z339" s="120"/>
      <c r="AA339" s="120"/>
      <c r="AB339" s="120"/>
      <c r="AC339" s="8"/>
      <c r="AD339" s="21"/>
      <c r="AE339" s="8"/>
      <c r="AF339" s="21"/>
      <c r="AG339" s="21"/>
      <c r="AH339" s="21"/>
      <c r="AI339" s="21"/>
      <c r="AJ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121"/>
      <c r="Z340" s="120"/>
      <c r="AA340" s="120"/>
      <c r="AB340" s="120"/>
      <c r="AC340" s="8"/>
      <c r="AD340" s="21"/>
      <c r="AE340" s="8"/>
      <c r="AF340" s="21"/>
      <c r="AG340" s="21"/>
      <c r="AH340" s="21"/>
      <c r="AI340" s="21"/>
      <c r="AJ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121"/>
      <c r="Z341" s="120"/>
      <c r="AA341" s="120"/>
      <c r="AB341" s="120"/>
      <c r="AC341" s="8"/>
      <c r="AD341" s="21"/>
      <c r="AE341" s="8"/>
      <c r="AF341" s="21"/>
      <c r="AG341" s="21"/>
      <c r="AH341" s="21"/>
      <c r="AI341" s="21"/>
      <c r="AJ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121"/>
      <c r="Z342" s="120"/>
      <c r="AA342" s="120"/>
      <c r="AB342" s="120"/>
      <c r="AC342" s="8"/>
      <c r="AD342" s="21"/>
      <c r="AE342" s="8"/>
      <c r="AF342" s="21"/>
      <c r="AG342" s="21"/>
      <c r="AH342" s="21"/>
      <c r="AI342" s="21"/>
      <c r="AJ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121"/>
      <c r="Z343" s="120"/>
      <c r="AA343" s="120"/>
      <c r="AB343" s="120"/>
      <c r="AC343" s="8"/>
      <c r="AD343" s="21"/>
      <c r="AE343" s="8"/>
      <c r="AF343" s="21"/>
      <c r="AG343" s="21"/>
      <c r="AH343" s="21"/>
      <c r="AI343" s="21"/>
      <c r="AJ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121"/>
      <c r="Z344" s="120"/>
      <c r="AA344" s="120"/>
      <c r="AB344" s="120"/>
      <c r="AC344" s="8"/>
      <c r="AD344" s="21"/>
      <c r="AE344" s="8"/>
      <c r="AF344" s="21"/>
      <c r="AG344" s="21"/>
      <c r="AH344" s="21"/>
      <c r="AI344" s="21"/>
      <c r="AJ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121"/>
      <c r="Z345" s="120"/>
      <c r="AA345" s="120"/>
      <c r="AB345" s="120"/>
      <c r="AC345" s="8"/>
      <c r="AD345" s="21"/>
      <c r="AE345" s="8"/>
      <c r="AF345" s="21"/>
      <c r="AG345" s="21"/>
      <c r="AH345" s="21"/>
      <c r="AI345" s="21"/>
      <c r="AJ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121"/>
      <c r="Z346" s="120"/>
      <c r="AA346" s="120"/>
      <c r="AB346" s="120"/>
      <c r="AC346" s="8"/>
      <c r="AD346" s="21"/>
      <c r="AE346" s="8"/>
      <c r="AF346" s="21"/>
      <c r="AG346" s="21"/>
      <c r="AH346" s="21"/>
      <c r="AI346" s="21"/>
      <c r="AJ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121"/>
      <c r="Z347" s="120"/>
      <c r="AA347" s="120"/>
      <c r="AB347" s="120"/>
      <c r="AC347" s="8"/>
      <c r="AD347" s="21"/>
      <c r="AE347" s="8"/>
      <c r="AF347" s="21"/>
      <c r="AG347" s="21"/>
      <c r="AH347" s="21"/>
      <c r="AI347" s="21"/>
      <c r="AJ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121"/>
      <c r="Z348" s="120"/>
      <c r="AA348" s="120"/>
      <c r="AB348" s="120"/>
      <c r="AC348" s="8"/>
      <c r="AD348" s="21"/>
      <c r="AE348" s="8"/>
      <c r="AF348" s="21"/>
      <c r="AG348" s="21"/>
      <c r="AH348" s="21"/>
      <c r="AI348" s="21"/>
      <c r="AJ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121"/>
      <c r="Z349" s="120"/>
      <c r="AA349" s="120"/>
      <c r="AB349" s="120"/>
      <c r="AC349" s="8"/>
      <c r="AD349" s="21"/>
      <c r="AE349" s="8"/>
      <c r="AF349" s="21"/>
      <c r="AG349" s="21"/>
      <c r="AH349" s="21"/>
      <c r="AI349" s="21"/>
      <c r="AJ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121"/>
      <c r="Z350" s="120"/>
      <c r="AA350" s="120"/>
      <c r="AB350" s="120"/>
      <c r="AC350" s="8"/>
      <c r="AD350" s="21"/>
      <c r="AE350" s="8"/>
      <c r="AF350" s="21"/>
      <c r="AG350" s="21"/>
      <c r="AH350" s="21"/>
      <c r="AI350" s="21"/>
      <c r="AJ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121"/>
      <c r="Z351" s="120"/>
      <c r="AA351" s="120"/>
      <c r="AB351" s="120"/>
      <c r="AC351" s="8"/>
      <c r="AD351" s="21"/>
      <c r="AE351" s="8"/>
      <c r="AF351" s="21"/>
      <c r="AG351" s="21"/>
      <c r="AH351" s="21"/>
      <c r="AI351" s="21"/>
      <c r="AJ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121"/>
      <c r="Z352" s="120"/>
      <c r="AA352" s="120"/>
      <c r="AB352" s="120"/>
      <c r="AC352" s="8"/>
      <c r="AD352" s="21"/>
      <c r="AE352" s="8"/>
      <c r="AF352" s="21"/>
      <c r="AG352" s="21"/>
      <c r="AH352" s="21"/>
      <c r="AI352" s="21"/>
      <c r="AJ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121"/>
      <c r="Z353" s="120"/>
      <c r="AA353" s="120"/>
      <c r="AB353" s="120"/>
      <c r="AC353" s="8"/>
      <c r="AD353" s="21"/>
      <c r="AE353" s="8"/>
      <c r="AF353" s="21"/>
      <c r="AG353" s="21"/>
      <c r="AH353" s="21"/>
      <c r="AI353" s="21"/>
      <c r="AJ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121"/>
      <c r="Z354" s="120"/>
      <c r="AA354" s="120"/>
      <c r="AB354" s="120"/>
      <c r="AC354" s="8"/>
      <c r="AD354" s="21"/>
      <c r="AE354" s="8"/>
      <c r="AF354" s="21"/>
      <c r="AG354" s="21"/>
      <c r="AH354" s="21"/>
      <c r="AI354" s="21"/>
      <c r="AJ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121"/>
      <c r="Z355" s="120"/>
      <c r="AA355" s="120"/>
      <c r="AB355" s="120"/>
      <c r="AC355" s="8"/>
      <c r="AD355" s="21"/>
      <c r="AE355" s="8"/>
      <c r="AF355" s="21"/>
      <c r="AG355" s="21"/>
      <c r="AH355" s="21"/>
      <c r="AI355" s="21"/>
      <c r="AJ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121"/>
      <c r="Z356" s="120"/>
      <c r="AA356" s="120"/>
      <c r="AB356" s="120"/>
      <c r="AC356" s="8"/>
      <c r="AD356" s="21"/>
      <c r="AE356" s="8"/>
      <c r="AF356" s="21"/>
      <c r="AG356" s="21"/>
      <c r="AH356" s="21"/>
      <c r="AI356" s="21"/>
      <c r="AJ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121"/>
      <c r="Z357" s="120"/>
      <c r="AA357" s="120"/>
      <c r="AB357" s="120"/>
      <c r="AC357" s="8"/>
      <c r="AD357" s="21"/>
      <c r="AE357" s="8"/>
      <c r="AF357" s="21"/>
      <c r="AG357" s="21"/>
      <c r="AH357" s="21"/>
      <c r="AI357" s="21"/>
      <c r="AJ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121"/>
      <c r="Z358" s="120"/>
      <c r="AA358" s="120"/>
      <c r="AB358" s="120"/>
      <c r="AC358" s="8"/>
      <c r="AD358" s="21"/>
      <c r="AE358" s="8"/>
      <c r="AF358" s="21"/>
      <c r="AG358" s="21"/>
      <c r="AH358" s="21"/>
      <c r="AI358" s="21"/>
      <c r="AJ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121"/>
      <c r="Z359" s="120"/>
      <c r="AA359" s="120"/>
      <c r="AB359" s="120"/>
      <c r="AC359" s="8"/>
      <c r="AD359" s="21"/>
      <c r="AE359" s="8"/>
      <c r="AF359" s="21"/>
      <c r="AG359" s="21"/>
      <c r="AH359" s="21"/>
      <c r="AI359" s="21"/>
      <c r="AJ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121"/>
      <c r="Z360" s="120"/>
      <c r="AA360" s="120"/>
      <c r="AB360" s="120"/>
      <c r="AC360" s="8"/>
      <c r="AD360" s="21"/>
      <c r="AE360" s="8"/>
      <c r="AF360" s="21"/>
      <c r="AG360" s="21"/>
      <c r="AH360" s="21"/>
      <c r="AI360" s="21"/>
      <c r="AJ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121"/>
      <c r="Z361" s="120"/>
      <c r="AA361" s="120"/>
      <c r="AB361" s="120"/>
      <c r="AC361" s="8"/>
      <c r="AD361" s="21"/>
      <c r="AE361" s="8"/>
      <c r="AF361" s="21"/>
      <c r="AG361" s="21"/>
      <c r="AH361" s="21"/>
      <c r="AI361" s="21"/>
      <c r="AJ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121"/>
      <c r="Z362" s="120"/>
      <c r="AA362" s="120"/>
      <c r="AB362" s="120"/>
      <c r="AC362" s="8"/>
      <c r="AD362" s="21"/>
      <c r="AE362" s="8"/>
      <c r="AF362" s="21"/>
      <c r="AG362" s="21"/>
      <c r="AH362" s="21"/>
      <c r="AI362" s="21"/>
      <c r="AJ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121"/>
      <c r="Z363" s="120"/>
      <c r="AA363" s="120"/>
      <c r="AB363" s="120"/>
      <c r="AC363" s="8"/>
      <c r="AD363" s="21"/>
      <c r="AE363" s="8"/>
      <c r="AF363" s="21"/>
      <c r="AG363" s="21"/>
      <c r="AH363" s="21"/>
      <c r="AI363" s="21"/>
      <c r="AJ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121"/>
      <c r="Z364" s="120"/>
      <c r="AA364" s="120"/>
      <c r="AB364" s="120"/>
      <c r="AC364" s="8"/>
      <c r="AD364" s="21"/>
      <c r="AE364" s="8"/>
      <c r="AF364" s="21"/>
      <c r="AG364" s="21"/>
      <c r="AH364" s="21"/>
      <c r="AI364" s="21"/>
      <c r="AJ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121"/>
      <c r="Z365" s="120"/>
      <c r="AA365" s="120"/>
      <c r="AB365" s="120"/>
      <c r="AC365" s="8"/>
      <c r="AD365" s="21"/>
      <c r="AE365" s="8"/>
      <c r="AF365" s="21"/>
      <c r="AG365" s="21"/>
      <c r="AH365" s="21"/>
      <c r="AI365" s="21"/>
      <c r="AJ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121"/>
      <c r="Z366" s="120"/>
      <c r="AA366" s="120"/>
      <c r="AB366" s="120"/>
      <c r="AC366" s="8"/>
      <c r="AD366" s="21"/>
      <c r="AE366" s="8"/>
      <c r="AF366" s="21"/>
      <c r="AG366" s="21"/>
      <c r="AH366" s="21"/>
      <c r="AI366" s="21"/>
      <c r="AJ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121"/>
      <c r="Z367" s="120"/>
      <c r="AA367" s="120"/>
      <c r="AB367" s="120"/>
      <c r="AC367" s="8"/>
      <c r="AD367" s="21"/>
      <c r="AE367" s="8"/>
      <c r="AF367" s="21"/>
      <c r="AG367" s="21"/>
      <c r="AH367" s="21"/>
      <c r="AI367" s="21"/>
      <c r="AJ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121"/>
      <c r="Z368" s="120"/>
      <c r="AA368" s="120"/>
      <c r="AB368" s="120"/>
      <c r="AC368" s="8"/>
      <c r="AD368" s="21"/>
      <c r="AE368" s="8"/>
      <c r="AF368" s="21"/>
      <c r="AG368" s="21"/>
      <c r="AH368" s="21"/>
      <c r="AI368" s="21"/>
      <c r="AJ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121"/>
      <c r="Z369" s="120"/>
      <c r="AA369" s="120"/>
      <c r="AB369" s="120"/>
      <c r="AC369" s="8"/>
      <c r="AD369" s="21"/>
      <c r="AE369" s="8"/>
      <c r="AF369" s="21"/>
      <c r="AG369" s="21"/>
      <c r="AH369" s="21"/>
      <c r="AI369" s="21"/>
      <c r="AJ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121"/>
      <c r="Z370" s="120"/>
      <c r="AA370" s="120"/>
      <c r="AB370" s="120"/>
      <c r="AC370" s="8"/>
      <c r="AD370" s="21"/>
      <c r="AE370" s="8"/>
      <c r="AF370" s="21"/>
      <c r="AG370" s="21"/>
      <c r="AH370" s="21"/>
      <c r="AI370" s="21"/>
      <c r="AJ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121"/>
      <c r="Z371" s="120"/>
      <c r="AA371" s="120"/>
      <c r="AB371" s="120"/>
      <c r="AC371" s="8"/>
      <c r="AD371" s="21"/>
      <c r="AE371" s="8"/>
      <c r="AF371" s="21"/>
      <c r="AG371" s="21"/>
      <c r="AH371" s="21"/>
      <c r="AI371" s="21"/>
      <c r="AJ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121"/>
      <c r="Z372" s="120"/>
      <c r="AA372" s="120"/>
      <c r="AB372" s="120"/>
      <c r="AC372" s="8"/>
      <c r="AD372" s="21"/>
      <c r="AE372" s="8"/>
      <c r="AF372" s="21"/>
      <c r="AG372" s="21"/>
      <c r="AH372" s="21"/>
      <c r="AI372" s="21"/>
      <c r="AJ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121"/>
      <c r="Z373" s="120"/>
      <c r="AA373" s="120"/>
      <c r="AB373" s="120"/>
      <c r="AC373" s="8"/>
      <c r="AD373" s="21"/>
      <c r="AE373" s="8"/>
      <c r="AF373" s="21"/>
      <c r="AG373" s="21"/>
      <c r="AH373" s="21"/>
      <c r="AI373" s="21"/>
      <c r="AJ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121"/>
      <c r="Z374" s="120"/>
      <c r="AA374" s="120"/>
      <c r="AB374" s="120"/>
      <c r="AC374" s="8"/>
      <c r="AD374" s="21"/>
      <c r="AE374" s="8"/>
      <c r="AF374" s="21"/>
      <c r="AG374" s="21"/>
      <c r="AH374" s="21"/>
      <c r="AI374" s="21"/>
      <c r="AJ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121"/>
      <c r="Z375" s="120"/>
      <c r="AA375" s="120"/>
      <c r="AB375" s="120"/>
      <c r="AC375" s="8"/>
      <c r="AD375" s="21"/>
      <c r="AE375" s="8"/>
      <c r="AF375" s="21"/>
      <c r="AG375" s="21"/>
      <c r="AH375" s="21"/>
      <c r="AI375" s="21"/>
      <c r="AJ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121"/>
      <c r="Z376" s="120"/>
      <c r="AA376" s="120"/>
      <c r="AB376" s="120"/>
      <c r="AC376" s="8"/>
      <c r="AD376" s="21"/>
      <c r="AE376" s="8"/>
      <c r="AF376" s="21"/>
      <c r="AG376" s="21"/>
      <c r="AH376" s="21"/>
      <c r="AI376" s="21"/>
      <c r="AJ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121"/>
      <c r="Z377" s="120"/>
      <c r="AA377" s="120"/>
      <c r="AB377" s="120"/>
      <c r="AC377" s="8"/>
      <c r="AD377" s="21"/>
      <c r="AE377" s="8"/>
      <c r="AF377" s="21"/>
      <c r="AG377" s="21"/>
      <c r="AH377" s="21"/>
      <c r="AI377" s="21"/>
      <c r="AJ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121"/>
      <c r="Z378" s="120"/>
      <c r="AA378" s="120"/>
      <c r="AB378" s="120"/>
      <c r="AC378" s="8"/>
      <c r="AD378" s="21"/>
      <c r="AE378" s="8"/>
      <c r="AF378" s="21"/>
      <c r="AG378" s="21"/>
      <c r="AH378" s="21"/>
      <c r="AI378" s="21"/>
      <c r="AJ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121"/>
      <c r="Z379" s="120"/>
      <c r="AA379" s="120"/>
      <c r="AB379" s="120"/>
      <c r="AC379" s="8"/>
      <c r="AD379" s="21"/>
      <c r="AE379" s="8"/>
      <c r="AF379" s="21"/>
      <c r="AG379" s="21"/>
      <c r="AH379" s="21"/>
      <c r="AI379" s="21"/>
      <c r="AJ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121"/>
      <c r="Z380" s="120"/>
      <c r="AA380" s="120"/>
      <c r="AB380" s="120"/>
      <c r="AC380" s="8"/>
      <c r="AD380" s="21"/>
      <c r="AE380" s="8"/>
      <c r="AF380" s="21"/>
      <c r="AG380" s="21"/>
      <c r="AH380" s="21"/>
      <c r="AI380" s="21"/>
      <c r="AJ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121"/>
      <c r="Z381" s="120"/>
      <c r="AA381" s="120"/>
      <c r="AB381" s="120"/>
      <c r="AC381" s="8"/>
      <c r="AD381" s="21"/>
      <c r="AE381" s="8"/>
      <c r="AF381" s="21"/>
      <c r="AG381" s="21"/>
      <c r="AH381" s="21"/>
      <c r="AI381" s="21"/>
      <c r="AJ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121"/>
      <c r="Z382" s="120"/>
      <c r="AA382" s="120"/>
      <c r="AB382" s="120"/>
      <c r="AC382" s="8"/>
      <c r="AD382" s="21"/>
      <c r="AE382" s="8"/>
      <c r="AF382" s="21"/>
      <c r="AG382" s="21"/>
      <c r="AH382" s="21"/>
      <c r="AI382" s="21"/>
      <c r="AJ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121"/>
      <c r="Z383" s="120"/>
      <c r="AA383" s="120"/>
      <c r="AB383" s="120"/>
      <c r="AC383" s="8"/>
      <c r="AD383" s="21"/>
      <c r="AE383" s="8"/>
      <c r="AF383" s="21"/>
      <c r="AG383" s="21"/>
      <c r="AH383" s="21"/>
      <c r="AI383" s="21"/>
      <c r="AJ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121"/>
      <c r="Z384" s="120"/>
      <c r="AA384" s="120"/>
      <c r="AB384" s="120"/>
      <c r="AC384" s="8"/>
      <c r="AD384" s="21"/>
      <c r="AE384" s="8"/>
      <c r="AF384" s="21"/>
      <c r="AG384" s="21"/>
      <c r="AH384" s="21"/>
      <c r="AI384" s="21"/>
      <c r="AJ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121"/>
      <c r="Z385" s="120"/>
      <c r="AA385" s="120"/>
      <c r="AB385" s="120"/>
      <c r="AC385" s="8"/>
      <c r="AD385" s="21"/>
      <c r="AE385" s="8"/>
      <c r="AF385" s="21"/>
      <c r="AG385" s="21"/>
      <c r="AH385" s="21"/>
      <c r="AI385" s="21"/>
      <c r="AJ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121"/>
      <c r="Z386" s="120"/>
      <c r="AA386" s="120"/>
      <c r="AB386" s="120"/>
      <c r="AC386" s="8"/>
      <c r="AD386" s="21"/>
      <c r="AE386" s="8"/>
      <c r="AF386" s="21"/>
      <c r="AG386" s="21"/>
      <c r="AH386" s="21"/>
      <c r="AI386" s="21"/>
      <c r="AJ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121"/>
      <c r="Z387" s="120"/>
      <c r="AA387" s="120"/>
      <c r="AB387" s="120"/>
      <c r="AC387" s="8"/>
      <c r="AD387" s="21"/>
      <c r="AE387" s="8"/>
      <c r="AF387" s="21"/>
      <c r="AG387" s="21"/>
      <c r="AH387" s="21"/>
      <c r="AI387" s="21"/>
      <c r="AJ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121"/>
      <c r="Z388" s="120"/>
      <c r="AA388" s="120"/>
      <c r="AB388" s="120"/>
      <c r="AC388" s="8"/>
      <c r="AD388" s="21"/>
      <c r="AE388" s="8"/>
      <c r="AF388" s="21"/>
      <c r="AG388" s="21"/>
      <c r="AH388" s="21"/>
      <c r="AI388" s="21"/>
      <c r="AJ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121"/>
      <c r="Z389" s="120"/>
      <c r="AA389" s="120"/>
      <c r="AB389" s="120"/>
      <c r="AC389" s="8"/>
      <c r="AD389" s="21"/>
      <c r="AE389" s="8"/>
      <c r="AF389" s="21"/>
      <c r="AG389" s="21"/>
      <c r="AH389" s="21"/>
      <c r="AI389" s="21"/>
      <c r="AJ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121"/>
      <c r="Z390" s="120"/>
      <c r="AA390" s="120"/>
      <c r="AB390" s="120"/>
      <c r="AC390" s="8"/>
      <c r="AD390" s="21"/>
      <c r="AE390" s="8"/>
      <c r="AF390" s="21"/>
      <c r="AG390" s="21"/>
      <c r="AH390" s="21"/>
      <c r="AI390" s="21"/>
      <c r="AJ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121"/>
      <c r="Z391" s="120"/>
      <c r="AA391" s="120"/>
      <c r="AB391" s="120"/>
      <c r="AC391" s="8"/>
      <c r="AD391" s="21"/>
      <c r="AE391" s="8"/>
      <c r="AF391" s="21"/>
      <c r="AG391" s="21"/>
      <c r="AH391" s="21"/>
      <c r="AI391" s="21"/>
      <c r="AJ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121"/>
      <c r="Z392" s="120"/>
      <c r="AA392" s="120"/>
      <c r="AB392" s="120"/>
      <c r="AC392" s="8"/>
      <c r="AD392" s="21"/>
      <c r="AE392" s="8"/>
      <c r="AF392" s="21"/>
      <c r="AG392" s="21"/>
      <c r="AH392" s="21"/>
      <c r="AI392" s="21"/>
      <c r="AJ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121"/>
      <c r="Z393" s="120"/>
      <c r="AA393" s="120"/>
      <c r="AB393" s="120"/>
      <c r="AC393" s="8"/>
      <c r="AD393" s="21"/>
      <c r="AE393" s="8"/>
      <c r="AF393" s="21"/>
      <c r="AG393" s="21"/>
      <c r="AH393" s="21"/>
      <c r="AI393" s="21"/>
      <c r="AJ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121"/>
      <c r="Z394" s="120"/>
      <c r="AA394" s="120"/>
      <c r="AB394" s="120"/>
      <c r="AC394" s="8"/>
      <c r="AD394" s="21"/>
      <c r="AE394" s="8"/>
      <c r="AF394" s="21"/>
      <c r="AG394" s="21"/>
      <c r="AH394" s="21"/>
      <c r="AI394" s="21"/>
      <c r="AJ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121"/>
      <c r="Z395" s="120"/>
      <c r="AA395" s="120"/>
      <c r="AB395" s="120"/>
      <c r="AC395" s="8"/>
      <c r="AD395" s="21"/>
      <c r="AE395" s="8"/>
      <c r="AF395" s="21"/>
      <c r="AG395" s="21"/>
      <c r="AH395" s="21"/>
      <c r="AI395" s="21"/>
      <c r="AJ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121"/>
      <c r="Z396" s="120"/>
      <c r="AA396" s="120"/>
      <c r="AB396" s="120"/>
      <c r="AC396" s="8"/>
      <c r="AD396" s="21"/>
      <c r="AE396" s="8"/>
      <c r="AF396" s="21"/>
      <c r="AG396" s="21"/>
      <c r="AH396" s="21"/>
      <c r="AI396" s="21"/>
      <c r="AJ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121"/>
      <c r="Z397" s="120"/>
      <c r="AA397" s="120"/>
      <c r="AB397" s="120"/>
      <c r="AC397" s="8"/>
      <c r="AD397" s="21"/>
      <c r="AE397" s="8"/>
      <c r="AF397" s="21"/>
      <c r="AG397" s="21"/>
      <c r="AH397" s="21"/>
      <c r="AI397" s="21"/>
      <c r="AJ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121"/>
      <c r="Z398" s="120"/>
      <c r="AA398" s="120"/>
      <c r="AB398" s="120"/>
      <c r="AC398" s="8"/>
      <c r="AD398" s="21"/>
      <c r="AE398" s="8"/>
      <c r="AF398" s="21"/>
      <c r="AG398" s="21"/>
      <c r="AH398" s="21"/>
      <c r="AI398" s="21"/>
      <c r="AJ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121"/>
      <c r="Z399" s="120"/>
      <c r="AA399" s="120"/>
      <c r="AB399" s="120"/>
      <c r="AC399" s="8"/>
      <c r="AD399" s="21"/>
      <c r="AE399" s="8"/>
      <c r="AF399" s="21"/>
      <c r="AG399" s="21"/>
      <c r="AH399" s="21"/>
      <c r="AI399" s="21"/>
      <c r="AJ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121"/>
      <c r="Z400" s="120"/>
      <c r="AA400" s="120"/>
      <c r="AB400" s="120"/>
      <c r="AC400" s="8"/>
      <c r="AD400" s="21"/>
      <c r="AE400" s="8"/>
      <c r="AF400" s="21"/>
      <c r="AG400" s="21"/>
      <c r="AH400" s="21"/>
      <c r="AI400" s="21"/>
      <c r="AJ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121"/>
      <c r="Z401" s="120"/>
      <c r="AA401" s="120"/>
      <c r="AB401" s="120"/>
      <c r="AC401" s="8"/>
      <c r="AD401" s="21"/>
      <c r="AE401" s="8"/>
      <c r="AF401" s="21"/>
      <c r="AG401" s="21"/>
      <c r="AH401" s="21"/>
      <c r="AI401" s="21"/>
      <c r="AJ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121"/>
      <c r="Z402" s="120"/>
      <c r="AA402" s="120"/>
      <c r="AB402" s="120"/>
      <c r="AC402" s="8"/>
      <c r="AD402" s="21"/>
      <c r="AE402" s="8"/>
      <c r="AF402" s="21"/>
      <c r="AG402" s="21"/>
      <c r="AH402" s="21"/>
      <c r="AI402" s="21"/>
      <c r="AJ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121"/>
      <c r="Z403" s="120"/>
      <c r="AA403" s="120"/>
      <c r="AB403" s="120"/>
      <c r="AC403" s="8"/>
      <c r="AD403" s="21"/>
      <c r="AE403" s="8"/>
      <c r="AF403" s="21"/>
      <c r="AG403" s="21"/>
      <c r="AH403" s="21"/>
      <c r="AI403" s="21"/>
      <c r="AJ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121"/>
      <c r="Z404" s="120"/>
      <c r="AA404" s="120"/>
      <c r="AB404" s="120"/>
      <c r="AC404" s="8"/>
      <c r="AD404" s="21"/>
      <c r="AE404" s="8"/>
      <c r="AF404" s="21"/>
      <c r="AG404" s="21"/>
      <c r="AH404" s="21"/>
      <c r="AI404" s="21"/>
      <c r="AJ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121"/>
      <c r="Z405" s="120"/>
      <c r="AA405" s="120"/>
      <c r="AB405" s="120"/>
      <c r="AC405" s="8"/>
      <c r="AD405" s="21"/>
      <c r="AE405" s="8"/>
      <c r="AF405" s="21"/>
      <c r="AG405" s="21"/>
      <c r="AH405" s="21"/>
      <c r="AI405" s="21"/>
      <c r="AJ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121"/>
      <c r="Z406" s="120"/>
      <c r="AA406" s="120"/>
      <c r="AB406" s="120"/>
      <c r="AC406" s="8"/>
      <c r="AD406" s="21"/>
      <c r="AE406" s="8"/>
      <c r="AF406" s="21"/>
      <c r="AG406" s="21"/>
      <c r="AH406" s="21"/>
      <c r="AI406" s="21"/>
      <c r="AJ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121"/>
      <c r="Z407" s="120"/>
      <c r="AA407" s="120"/>
      <c r="AB407" s="120"/>
      <c r="AC407" s="8"/>
      <c r="AD407" s="21"/>
      <c r="AE407" s="8"/>
      <c r="AF407" s="21"/>
      <c r="AG407" s="21"/>
      <c r="AH407" s="21"/>
      <c r="AI407" s="21"/>
      <c r="AJ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121"/>
      <c r="Z408" s="120"/>
      <c r="AA408" s="120"/>
      <c r="AB408" s="120"/>
      <c r="AC408" s="8"/>
      <c r="AD408" s="21"/>
      <c r="AE408" s="8"/>
      <c r="AF408" s="21"/>
      <c r="AG408" s="21"/>
      <c r="AH408" s="21"/>
      <c r="AI408" s="21"/>
      <c r="AJ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121"/>
      <c r="Z409" s="120"/>
      <c r="AA409" s="120"/>
      <c r="AB409" s="120"/>
      <c r="AC409" s="8"/>
      <c r="AD409" s="21"/>
      <c r="AE409" s="8"/>
      <c r="AF409" s="21"/>
      <c r="AG409" s="21"/>
      <c r="AH409" s="21"/>
      <c r="AI409" s="21"/>
      <c r="AJ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121"/>
      <c r="Z410" s="120"/>
      <c r="AA410" s="120"/>
      <c r="AB410" s="120"/>
      <c r="AC410" s="8"/>
      <c r="AD410" s="21"/>
      <c r="AE410" s="8"/>
      <c r="AF410" s="21"/>
      <c r="AG410" s="21"/>
      <c r="AH410" s="21"/>
      <c r="AI410" s="21"/>
      <c r="AJ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121"/>
      <c r="Z411" s="120"/>
      <c r="AA411" s="120"/>
      <c r="AB411" s="120"/>
      <c r="AC411" s="8"/>
      <c r="AD411" s="21"/>
      <c r="AE411" s="8"/>
      <c r="AF411" s="21"/>
      <c r="AG411" s="21"/>
      <c r="AH411" s="21"/>
      <c r="AI411" s="21"/>
      <c r="AJ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121"/>
      <c r="Z412" s="120"/>
      <c r="AA412" s="120"/>
      <c r="AB412" s="120"/>
      <c r="AC412" s="8"/>
      <c r="AD412" s="21"/>
      <c r="AE412" s="8"/>
      <c r="AF412" s="21"/>
      <c r="AG412" s="21"/>
      <c r="AH412" s="21"/>
      <c r="AI412" s="21"/>
      <c r="AJ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121"/>
      <c r="Z413" s="120"/>
      <c r="AA413" s="120"/>
      <c r="AB413" s="120"/>
      <c r="AC413" s="8"/>
      <c r="AD413" s="21"/>
      <c r="AE413" s="8"/>
      <c r="AF413" s="21"/>
      <c r="AG413" s="21"/>
      <c r="AH413" s="21"/>
      <c r="AI413" s="21"/>
      <c r="AJ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121"/>
      <c r="Z414" s="120"/>
      <c r="AA414" s="120"/>
      <c r="AB414" s="120"/>
      <c r="AC414" s="8"/>
      <c r="AD414" s="21"/>
      <c r="AE414" s="8"/>
      <c r="AF414" s="21"/>
      <c r="AG414" s="21"/>
      <c r="AH414" s="21"/>
      <c r="AI414" s="21"/>
      <c r="AJ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121"/>
      <c r="Z415" s="120"/>
      <c r="AA415" s="120"/>
      <c r="AB415" s="120"/>
      <c r="AC415" s="8"/>
      <c r="AD415" s="21"/>
      <c r="AE415" s="8"/>
      <c r="AF415" s="21"/>
      <c r="AG415" s="21"/>
      <c r="AH415" s="21"/>
      <c r="AI415" s="21"/>
      <c r="AJ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121"/>
      <c r="Z416" s="120"/>
      <c r="AA416" s="120"/>
      <c r="AB416" s="120"/>
      <c r="AC416" s="8"/>
      <c r="AD416" s="21"/>
      <c r="AE416" s="8"/>
      <c r="AF416" s="21"/>
      <c r="AG416" s="21"/>
      <c r="AH416" s="21"/>
      <c r="AI416" s="21"/>
      <c r="AJ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121"/>
      <c r="Z417" s="120"/>
      <c r="AA417" s="120"/>
      <c r="AB417" s="120"/>
      <c r="AC417" s="8"/>
      <c r="AD417" s="21"/>
      <c r="AE417" s="8"/>
      <c r="AF417" s="21"/>
      <c r="AG417" s="21"/>
      <c r="AH417" s="21"/>
      <c r="AI417" s="21"/>
      <c r="AJ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121"/>
      <c r="Z418" s="120"/>
      <c r="AA418" s="120"/>
      <c r="AB418" s="120"/>
      <c r="AC418" s="8"/>
      <c r="AD418" s="21"/>
      <c r="AE418" s="8"/>
      <c r="AF418" s="21"/>
      <c r="AG418" s="21"/>
      <c r="AH418" s="21"/>
      <c r="AI418" s="21"/>
      <c r="AJ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121"/>
      <c r="Z419" s="120"/>
      <c r="AA419" s="120"/>
      <c r="AB419" s="120"/>
      <c r="AC419" s="8"/>
      <c r="AD419" s="21"/>
      <c r="AE419" s="8"/>
      <c r="AF419" s="21"/>
      <c r="AG419" s="21"/>
      <c r="AH419" s="21"/>
      <c r="AI419" s="21"/>
      <c r="AJ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121"/>
      <c r="Z420" s="120"/>
      <c r="AA420" s="120"/>
      <c r="AB420" s="120"/>
      <c r="AC420" s="8"/>
      <c r="AD420" s="21"/>
      <c r="AE420" s="8"/>
      <c r="AF420" s="21"/>
      <c r="AG420" s="21"/>
      <c r="AH420" s="21"/>
      <c r="AI420" s="21"/>
      <c r="AJ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121"/>
      <c r="Z421" s="120"/>
      <c r="AA421" s="120"/>
      <c r="AB421" s="120"/>
      <c r="AC421" s="8"/>
      <c r="AD421" s="21"/>
      <c r="AE421" s="8"/>
      <c r="AF421" s="21"/>
      <c r="AG421" s="21"/>
      <c r="AH421" s="21"/>
      <c r="AI421" s="21"/>
      <c r="AJ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121"/>
      <c r="Z422" s="120"/>
      <c r="AA422" s="120"/>
      <c r="AB422" s="120"/>
      <c r="AC422" s="8"/>
      <c r="AD422" s="21"/>
      <c r="AE422" s="8"/>
      <c r="AF422" s="21"/>
      <c r="AG422" s="21"/>
      <c r="AH422" s="21"/>
      <c r="AI422" s="21"/>
      <c r="AJ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121"/>
      <c r="Z423" s="120"/>
      <c r="AA423" s="120"/>
      <c r="AB423" s="120"/>
      <c r="AC423" s="8"/>
      <c r="AD423" s="21"/>
      <c r="AE423" s="8"/>
      <c r="AF423" s="21"/>
      <c r="AG423" s="21"/>
      <c r="AH423" s="21"/>
      <c r="AI423" s="21"/>
      <c r="AJ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121"/>
      <c r="Z424" s="120"/>
      <c r="AA424" s="120"/>
      <c r="AB424" s="120"/>
      <c r="AC424" s="8"/>
      <c r="AD424" s="21"/>
      <c r="AE424" s="8"/>
      <c r="AF424" s="21"/>
      <c r="AG424" s="21"/>
      <c r="AH424" s="21"/>
      <c r="AI424" s="21"/>
      <c r="AJ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121"/>
      <c r="Z425" s="120"/>
      <c r="AA425" s="120"/>
      <c r="AB425" s="120"/>
      <c r="AC425" s="8"/>
      <c r="AD425" s="21"/>
      <c r="AE425" s="8"/>
      <c r="AF425" s="21"/>
      <c r="AG425" s="21"/>
      <c r="AH425" s="21"/>
      <c r="AI425" s="21"/>
      <c r="AJ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121"/>
      <c r="Z426" s="120"/>
      <c r="AA426" s="120"/>
      <c r="AB426" s="120"/>
      <c r="AC426" s="8"/>
      <c r="AD426" s="21"/>
      <c r="AE426" s="8"/>
      <c r="AF426" s="21"/>
      <c r="AG426" s="21"/>
      <c r="AH426" s="21"/>
      <c r="AI426" s="21"/>
      <c r="AJ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121"/>
      <c r="Z427" s="120"/>
      <c r="AA427" s="120"/>
      <c r="AB427" s="120"/>
      <c r="AC427" s="8"/>
      <c r="AD427" s="21"/>
      <c r="AE427" s="8"/>
      <c r="AF427" s="21"/>
      <c r="AG427" s="21"/>
      <c r="AH427" s="21"/>
      <c r="AI427" s="21"/>
      <c r="AJ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121"/>
      <c r="Z428" s="120"/>
      <c r="AA428" s="120"/>
      <c r="AB428" s="120"/>
      <c r="AC428" s="8"/>
      <c r="AD428" s="21"/>
      <c r="AE428" s="8"/>
      <c r="AF428" s="21"/>
      <c r="AG428" s="21"/>
      <c r="AH428" s="21"/>
      <c r="AI428" s="21"/>
      <c r="AJ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121"/>
      <c r="Z429" s="120"/>
      <c r="AA429" s="120"/>
      <c r="AB429" s="120"/>
      <c r="AC429" s="8"/>
      <c r="AD429" s="21"/>
      <c r="AE429" s="8"/>
      <c r="AF429" s="21"/>
      <c r="AG429" s="21"/>
      <c r="AH429" s="21"/>
      <c r="AI429" s="21"/>
      <c r="AJ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121"/>
      <c r="Z430" s="120"/>
      <c r="AA430" s="120"/>
      <c r="AB430" s="120"/>
      <c r="AC430" s="8"/>
      <c r="AD430" s="21"/>
      <c r="AE430" s="8"/>
      <c r="AF430" s="21"/>
      <c r="AG430" s="21"/>
      <c r="AH430" s="21"/>
      <c r="AI430" s="21"/>
      <c r="AJ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121"/>
      <c r="Z431" s="120"/>
      <c r="AA431" s="120"/>
      <c r="AB431" s="120"/>
      <c r="AC431" s="8"/>
      <c r="AD431" s="21"/>
      <c r="AE431" s="8"/>
      <c r="AF431" s="21"/>
      <c r="AG431" s="21"/>
      <c r="AH431" s="21"/>
      <c r="AI431" s="21"/>
      <c r="AJ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121"/>
      <c r="Z432" s="120"/>
      <c r="AA432" s="120"/>
      <c r="AB432" s="120"/>
      <c r="AC432" s="8"/>
      <c r="AD432" s="21"/>
      <c r="AE432" s="8"/>
      <c r="AF432" s="21"/>
      <c r="AG432" s="21"/>
      <c r="AH432" s="21"/>
      <c r="AI432" s="21"/>
      <c r="AJ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121"/>
      <c r="Z433" s="120"/>
      <c r="AA433" s="120"/>
      <c r="AB433" s="120"/>
      <c r="AC433" s="8"/>
      <c r="AD433" s="21"/>
      <c r="AE433" s="8"/>
      <c r="AF433" s="21"/>
      <c r="AG433" s="21"/>
      <c r="AH433" s="21"/>
      <c r="AI433" s="21"/>
      <c r="AJ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121"/>
      <c r="Z434" s="120"/>
      <c r="AA434" s="120"/>
      <c r="AB434" s="120"/>
      <c r="AC434" s="8"/>
      <c r="AD434" s="21"/>
      <c r="AE434" s="8"/>
      <c r="AF434" s="21"/>
      <c r="AG434" s="21"/>
      <c r="AH434" s="21"/>
      <c r="AI434" s="21"/>
      <c r="AJ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121"/>
      <c r="Z435" s="120"/>
      <c r="AA435" s="120"/>
      <c r="AB435" s="120"/>
      <c r="AC435" s="8"/>
      <c r="AD435" s="21"/>
      <c r="AE435" s="8"/>
      <c r="AF435" s="21"/>
      <c r="AG435" s="21"/>
      <c r="AH435" s="21"/>
      <c r="AI435" s="21"/>
      <c r="AJ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121"/>
      <c r="Z436" s="120"/>
      <c r="AA436" s="120"/>
      <c r="AB436" s="120"/>
      <c r="AC436" s="8"/>
      <c r="AD436" s="21"/>
      <c r="AE436" s="8"/>
      <c r="AF436" s="21"/>
      <c r="AG436" s="21"/>
      <c r="AH436" s="21"/>
      <c r="AI436" s="21"/>
      <c r="AJ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121"/>
      <c r="Z437" s="120"/>
      <c r="AA437" s="120"/>
      <c r="AB437" s="120"/>
      <c r="AC437" s="8"/>
      <c r="AD437" s="21"/>
      <c r="AE437" s="8"/>
      <c r="AF437" s="21"/>
      <c r="AG437" s="21"/>
      <c r="AH437" s="21"/>
      <c r="AI437" s="21"/>
      <c r="AJ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121"/>
      <c r="Z438" s="120"/>
      <c r="AA438" s="120"/>
      <c r="AB438" s="120"/>
      <c r="AC438" s="8"/>
      <c r="AD438" s="21"/>
      <c r="AE438" s="8"/>
      <c r="AF438" s="21"/>
      <c r="AG438" s="21"/>
      <c r="AH438" s="21"/>
      <c r="AI438" s="21"/>
      <c r="AJ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121"/>
      <c r="Z439" s="120"/>
      <c r="AA439" s="120"/>
      <c r="AB439" s="120"/>
      <c r="AC439" s="8"/>
      <c r="AD439" s="21"/>
      <c r="AE439" s="8"/>
      <c r="AF439" s="21"/>
      <c r="AG439" s="21"/>
      <c r="AH439" s="21"/>
      <c r="AI439" s="21"/>
      <c r="AJ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121"/>
      <c r="Z440" s="120"/>
      <c r="AA440" s="120"/>
      <c r="AB440" s="120"/>
      <c r="AC440" s="8"/>
      <c r="AD440" s="21"/>
      <c r="AE440" s="8"/>
      <c r="AF440" s="21"/>
      <c r="AG440" s="21"/>
      <c r="AH440" s="21"/>
      <c r="AI440" s="21"/>
      <c r="AJ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121"/>
      <c r="Z441" s="120"/>
      <c r="AA441" s="120"/>
      <c r="AB441" s="120"/>
      <c r="AC441" s="8"/>
      <c r="AD441" s="21"/>
      <c r="AE441" s="8"/>
      <c r="AF441" s="21"/>
      <c r="AG441" s="21"/>
      <c r="AH441" s="21"/>
      <c r="AI441" s="21"/>
      <c r="AJ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121"/>
      <c r="Z442" s="120"/>
      <c r="AA442" s="120"/>
      <c r="AB442" s="120"/>
      <c r="AC442" s="8"/>
      <c r="AD442" s="21"/>
      <c r="AE442" s="8"/>
      <c r="AF442" s="21"/>
      <c r="AG442" s="21"/>
      <c r="AH442" s="21"/>
      <c r="AI442" s="21"/>
      <c r="AJ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121"/>
      <c r="Z443" s="120"/>
      <c r="AA443" s="120"/>
      <c r="AB443" s="120"/>
      <c r="AC443" s="8"/>
      <c r="AD443" s="21"/>
      <c r="AE443" s="8"/>
      <c r="AF443" s="21"/>
      <c r="AG443" s="21"/>
      <c r="AH443" s="21"/>
      <c r="AI443" s="21"/>
      <c r="AJ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121"/>
      <c r="Z444" s="120"/>
      <c r="AA444" s="120"/>
      <c r="AB444" s="120"/>
      <c r="AC444" s="8"/>
      <c r="AD444" s="21"/>
      <c r="AE444" s="8"/>
      <c r="AF444" s="21"/>
      <c r="AG444" s="21"/>
      <c r="AH444" s="21"/>
      <c r="AI444" s="21"/>
      <c r="AJ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121"/>
      <c r="Z445" s="120"/>
      <c r="AA445" s="120"/>
      <c r="AB445" s="120"/>
      <c r="AC445" s="8"/>
      <c r="AD445" s="21"/>
      <c r="AE445" s="8"/>
      <c r="AF445" s="21"/>
      <c r="AG445" s="21"/>
      <c r="AH445" s="21"/>
      <c r="AI445" s="21"/>
      <c r="AJ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121"/>
      <c r="Z446" s="120"/>
      <c r="AA446" s="120"/>
      <c r="AB446" s="120"/>
      <c r="AC446" s="8"/>
      <c r="AD446" s="21"/>
      <c r="AE446" s="8"/>
      <c r="AF446" s="21"/>
      <c r="AG446" s="21"/>
      <c r="AH446" s="21"/>
      <c r="AI446" s="21"/>
      <c r="AJ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121"/>
      <c r="Z447" s="120"/>
      <c r="AA447" s="120"/>
      <c r="AB447" s="120"/>
      <c r="AC447" s="8"/>
      <c r="AD447" s="21"/>
      <c r="AE447" s="8"/>
      <c r="AF447" s="21"/>
      <c r="AG447" s="21"/>
      <c r="AH447" s="21"/>
      <c r="AI447" s="21"/>
      <c r="AJ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121"/>
      <c r="Z448" s="120"/>
      <c r="AA448" s="120"/>
      <c r="AB448" s="120"/>
      <c r="AC448" s="8"/>
      <c r="AD448" s="21"/>
      <c r="AE448" s="8"/>
      <c r="AF448" s="21"/>
      <c r="AG448" s="21"/>
      <c r="AH448" s="21"/>
      <c r="AI448" s="21"/>
      <c r="AJ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121"/>
      <c r="Z449" s="120"/>
      <c r="AA449" s="120"/>
      <c r="AB449" s="120"/>
      <c r="AC449" s="8"/>
      <c r="AD449" s="21"/>
      <c r="AE449" s="8"/>
      <c r="AF449" s="21"/>
      <c r="AG449" s="21"/>
      <c r="AH449" s="21"/>
      <c r="AI449" s="21"/>
      <c r="AJ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121"/>
      <c r="Z450" s="120"/>
      <c r="AA450" s="120"/>
      <c r="AB450" s="120"/>
      <c r="AC450" s="8"/>
      <c r="AD450" s="21"/>
      <c r="AE450" s="8"/>
      <c r="AF450" s="21"/>
      <c r="AG450" s="21"/>
      <c r="AH450" s="21"/>
      <c r="AI450" s="21"/>
      <c r="AJ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121"/>
      <c r="Z451" s="120"/>
      <c r="AA451" s="120"/>
      <c r="AB451" s="120"/>
      <c r="AC451" s="8"/>
      <c r="AD451" s="21"/>
      <c r="AE451" s="8"/>
      <c r="AF451" s="21"/>
      <c r="AG451" s="21"/>
      <c r="AH451" s="21"/>
      <c r="AI451" s="21"/>
      <c r="AJ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121"/>
      <c r="Z452" s="120"/>
      <c r="AA452" s="120"/>
      <c r="AB452" s="120"/>
      <c r="AC452" s="8"/>
      <c r="AD452" s="21"/>
      <c r="AE452" s="8"/>
      <c r="AF452" s="21"/>
      <c r="AG452" s="21"/>
      <c r="AH452" s="21"/>
      <c r="AI452" s="21"/>
      <c r="AJ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121"/>
      <c r="Z453" s="120"/>
      <c r="AA453" s="120"/>
      <c r="AB453" s="120"/>
      <c r="AC453" s="8"/>
      <c r="AD453" s="21"/>
      <c r="AE453" s="8"/>
      <c r="AF453" s="21"/>
      <c r="AG453" s="21"/>
      <c r="AH453" s="21"/>
      <c r="AI453" s="21"/>
      <c r="AJ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121"/>
      <c r="Z454" s="120"/>
      <c r="AA454" s="120"/>
      <c r="AB454" s="120"/>
      <c r="AC454" s="8"/>
      <c r="AD454" s="21"/>
      <c r="AE454" s="8"/>
      <c r="AF454" s="21"/>
      <c r="AG454" s="21"/>
      <c r="AH454" s="21"/>
      <c r="AI454" s="21"/>
      <c r="AJ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121"/>
      <c r="Z455" s="120"/>
      <c r="AA455" s="120"/>
      <c r="AB455" s="120"/>
      <c r="AC455" s="8"/>
      <c r="AD455" s="21"/>
      <c r="AE455" s="8"/>
      <c r="AF455" s="21"/>
      <c r="AG455" s="21"/>
      <c r="AH455" s="21"/>
      <c r="AI455" s="21"/>
      <c r="AJ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121"/>
      <c r="Z456" s="120"/>
      <c r="AA456" s="120"/>
      <c r="AB456" s="120"/>
      <c r="AC456" s="8"/>
      <c r="AD456" s="21"/>
      <c r="AE456" s="8"/>
      <c r="AF456" s="21"/>
      <c r="AG456" s="21"/>
      <c r="AH456" s="21"/>
      <c r="AI456" s="21"/>
      <c r="AJ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121"/>
      <c r="Z457" s="120"/>
      <c r="AA457" s="120"/>
      <c r="AB457" s="120"/>
      <c r="AC457" s="8"/>
      <c r="AD457" s="21"/>
      <c r="AE457" s="8"/>
      <c r="AF457" s="21"/>
      <c r="AG457" s="21"/>
      <c r="AH457" s="21"/>
      <c r="AI457" s="21"/>
      <c r="AJ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121"/>
      <c r="Z458" s="120"/>
      <c r="AA458" s="120"/>
      <c r="AB458" s="120"/>
      <c r="AC458" s="8"/>
      <c r="AD458" s="21"/>
      <c r="AE458" s="8"/>
      <c r="AF458" s="21"/>
      <c r="AG458" s="21"/>
      <c r="AH458" s="21"/>
      <c r="AI458" s="21"/>
      <c r="AJ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121"/>
      <c r="Z459" s="120"/>
      <c r="AA459" s="120"/>
      <c r="AB459" s="120"/>
      <c r="AC459" s="8"/>
      <c r="AD459" s="21"/>
      <c r="AE459" s="8"/>
      <c r="AF459" s="21"/>
      <c r="AG459" s="21"/>
      <c r="AH459" s="21"/>
      <c r="AI459" s="21"/>
      <c r="AJ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121"/>
      <c r="Z460" s="120"/>
      <c r="AA460" s="120"/>
      <c r="AB460" s="120"/>
      <c r="AC460" s="8"/>
      <c r="AD460" s="21"/>
      <c r="AE460" s="8"/>
      <c r="AF460" s="21"/>
      <c r="AG460" s="21"/>
      <c r="AH460" s="21"/>
      <c r="AI460" s="21"/>
      <c r="AJ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121"/>
      <c r="Z461" s="120"/>
      <c r="AA461" s="120"/>
      <c r="AB461" s="120"/>
      <c r="AC461" s="8"/>
      <c r="AD461" s="21"/>
      <c r="AE461" s="8"/>
      <c r="AF461" s="21"/>
      <c r="AG461" s="21"/>
      <c r="AH461" s="21"/>
      <c r="AI461" s="21"/>
      <c r="AJ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121"/>
      <c r="Z462" s="120"/>
      <c r="AA462" s="120"/>
      <c r="AB462" s="120"/>
      <c r="AC462" s="8"/>
      <c r="AD462" s="21"/>
      <c r="AE462" s="8"/>
      <c r="AF462" s="21"/>
      <c r="AG462" s="21"/>
      <c r="AH462" s="21"/>
      <c r="AI462" s="21"/>
      <c r="AJ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121"/>
      <c r="Z463" s="120"/>
      <c r="AA463" s="120"/>
      <c r="AB463" s="120"/>
      <c r="AC463" s="8"/>
      <c r="AD463" s="21"/>
      <c r="AE463" s="8"/>
      <c r="AF463" s="21"/>
      <c r="AG463" s="21"/>
      <c r="AH463" s="21"/>
      <c r="AI463" s="21"/>
      <c r="AJ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121"/>
      <c r="Z464" s="120"/>
      <c r="AA464" s="120"/>
      <c r="AB464" s="120"/>
      <c r="AC464" s="8"/>
      <c r="AD464" s="21"/>
      <c r="AE464" s="8"/>
      <c r="AF464" s="21"/>
      <c r="AG464" s="21"/>
      <c r="AH464" s="21"/>
      <c r="AI464" s="21"/>
      <c r="AJ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121"/>
      <c r="Z465" s="120"/>
      <c r="AA465" s="120"/>
      <c r="AB465" s="120"/>
      <c r="AC465" s="8"/>
      <c r="AD465" s="21"/>
      <c r="AE465" s="8"/>
      <c r="AF465" s="21"/>
      <c r="AG465" s="21"/>
      <c r="AH465" s="21"/>
      <c r="AI465" s="21"/>
      <c r="AJ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121"/>
      <c r="Z466" s="120"/>
      <c r="AA466" s="120"/>
      <c r="AB466" s="120"/>
      <c r="AC466" s="8"/>
      <c r="AD466" s="21"/>
      <c r="AE466" s="8"/>
      <c r="AF466" s="21"/>
      <c r="AG466" s="21"/>
      <c r="AH466" s="21"/>
      <c r="AI466" s="21"/>
      <c r="AJ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121"/>
      <c r="Z467" s="120"/>
      <c r="AA467" s="120"/>
      <c r="AB467" s="120"/>
      <c r="AC467" s="8"/>
      <c r="AD467" s="21"/>
      <c r="AE467" s="8"/>
      <c r="AF467" s="21"/>
      <c r="AG467" s="21"/>
      <c r="AH467" s="21"/>
      <c r="AI467" s="21"/>
      <c r="AJ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121"/>
      <c r="Z468" s="120"/>
      <c r="AA468" s="120"/>
      <c r="AB468" s="120"/>
      <c r="AC468" s="8"/>
      <c r="AD468" s="21"/>
      <c r="AE468" s="8"/>
      <c r="AF468" s="21"/>
      <c r="AG468" s="21"/>
      <c r="AH468" s="21"/>
      <c r="AI468" s="21"/>
      <c r="AJ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121"/>
      <c r="Z469" s="120"/>
      <c r="AA469" s="120"/>
      <c r="AB469" s="120"/>
      <c r="AC469" s="8"/>
      <c r="AD469" s="21"/>
      <c r="AE469" s="8"/>
      <c r="AF469" s="21"/>
      <c r="AG469" s="21"/>
      <c r="AH469" s="21"/>
      <c r="AI469" s="21"/>
      <c r="AJ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121"/>
      <c r="Z470" s="120"/>
      <c r="AA470" s="120"/>
      <c r="AB470" s="120"/>
      <c r="AC470" s="8"/>
      <c r="AD470" s="21"/>
      <c r="AE470" s="8"/>
      <c r="AF470" s="21"/>
      <c r="AG470" s="21"/>
      <c r="AH470" s="21"/>
      <c r="AI470" s="21"/>
      <c r="AJ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121"/>
      <c r="Z471" s="120"/>
      <c r="AA471" s="120"/>
      <c r="AB471" s="120"/>
      <c r="AC471" s="8"/>
      <c r="AD471" s="21"/>
      <c r="AE471" s="8"/>
      <c r="AF471" s="21"/>
      <c r="AG471" s="21"/>
      <c r="AH471" s="21"/>
      <c r="AI471" s="21"/>
      <c r="AJ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121"/>
      <c r="Z472" s="120"/>
      <c r="AA472" s="120"/>
      <c r="AB472" s="120"/>
      <c r="AC472" s="8"/>
      <c r="AD472" s="21"/>
      <c r="AE472" s="8"/>
      <c r="AF472" s="21"/>
      <c r="AG472" s="21"/>
      <c r="AH472" s="21"/>
      <c r="AI472" s="21"/>
      <c r="AJ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121"/>
      <c r="Z473" s="120"/>
      <c r="AA473" s="120"/>
      <c r="AB473" s="120"/>
      <c r="AC473" s="8"/>
      <c r="AD473" s="21"/>
      <c r="AE473" s="8"/>
      <c r="AF473" s="21"/>
      <c r="AG473" s="21"/>
      <c r="AH473" s="21"/>
      <c r="AI473" s="21"/>
      <c r="AJ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121"/>
      <c r="Z474" s="120"/>
      <c r="AA474" s="120"/>
      <c r="AB474" s="120"/>
      <c r="AC474" s="8"/>
      <c r="AD474" s="21"/>
      <c r="AE474" s="8"/>
      <c r="AF474" s="21"/>
      <c r="AG474" s="21"/>
      <c r="AH474" s="21"/>
      <c r="AI474" s="21"/>
      <c r="AJ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121"/>
      <c r="Z475" s="120"/>
      <c r="AA475" s="120"/>
      <c r="AB475" s="120"/>
      <c r="AC475" s="8"/>
      <c r="AD475" s="21"/>
      <c r="AE475" s="8"/>
      <c r="AF475" s="21"/>
      <c r="AG475" s="21"/>
      <c r="AH475" s="21"/>
      <c r="AI475" s="21"/>
      <c r="AJ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121"/>
      <c r="Z476" s="120"/>
      <c r="AA476" s="120"/>
      <c r="AB476" s="120"/>
      <c r="AC476" s="8"/>
      <c r="AD476" s="21"/>
      <c r="AE476" s="8"/>
      <c r="AF476" s="21"/>
      <c r="AG476" s="21"/>
      <c r="AH476" s="21"/>
      <c r="AI476" s="21"/>
      <c r="AJ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121"/>
      <c r="Z477" s="120"/>
      <c r="AA477" s="120"/>
      <c r="AB477" s="120"/>
      <c r="AC477" s="8"/>
      <c r="AD477" s="21"/>
      <c r="AE477" s="8"/>
      <c r="AF477" s="21"/>
      <c r="AG477" s="21"/>
      <c r="AH477" s="21"/>
      <c r="AI477" s="21"/>
      <c r="AJ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121"/>
      <c r="Z478" s="120"/>
      <c r="AA478" s="120"/>
      <c r="AB478" s="120"/>
      <c r="AC478" s="8"/>
      <c r="AD478" s="21"/>
      <c r="AE478" s="8"/>
      <c r="AF478" s="21"/>
      <c r="AG478" s="21"/>
      <c r="AH478" s="21"/>
      <c r="AI478" s="21"/>
      <c r="AJ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121"/>
      <c r="Z479" s="120"/>
      <c r="AA479" s="120"/>
      <c r="AB479" s="120"/>
      <c r="AC479" s="8"/>
      <c r="AD479" s="21"/>
      <c r="AE479" s="8"/>
      <c r="AF479" s="21"/>
      <c r="AG479" s="21"/>
      <c r="AH479" s="21"/>
      <c r="AI479" s="21"/>
      <c r="AJ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121"/>
      <c r="Z480" s="120"/>
      <c r="AA480" s="120"/>
      <c r="AB480" s="120"/>
      <c r="AC480" s="8"/>
      <c r="AD480" s="21"/>
      <c r="AE480" s="8"/>
      <c r="AF480" s="21"/>
      <c r="AG480" s="21"/>
      <c r="AH480" s="21"/>
      <c r="AI480" s="21"/>
      <c r="AJ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121"/>
      <c r="Z481" s="120"/>
      <c r="AA481" s="120"/>
      <c r="AB481" s="120"/>
      <c r="AC481" s="8"/>
      <c r="AD481" s="21"/>
      <c r="AE481" s="8"/>
      <c r="AF481" s="21"/>
      <c r="AG481" s="21"/>
      <c r="AH481" s="21"/>
      <c r="AI481" s="21"/>
      <c r="AJ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121"/>
      <c r="Z482" s="120"/>
      <c r="AA482" s="120"/>
      <c r="AB482" s="120"/>
      <c r="AC482" s="8"/>
      <c r="AD482" s="21"/>
      <c r="AE482" s="8"/>
      <c r="AF482" s="21"/>
      <c r="AG482" s="21"/>
      <c r="AH482" s="21"/>
      <c r="AI482" s="21"/>
      <c r="AJ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121"/>
      <c r="Z483" s="120"/>
      <c r="AA483" s="120"/>
      <c r="AB483" s="120"/>
      <c r="AC483" s="8"/>
      <c r="AD483" s="21"/>
      <c r="AE483" s="8"/>
      <c r="AF483" s="21"/>
      <c r="AG483" s="21"/>
      <c r="AH483" s="21"/>
      <c r="AI483" s="21"/>
      <c r="AJ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121"/>
      <c r="Z484" s="120"/>
      <c r="AA484" s="120"/>
      <c r="AB484" s="120"/>
      <c r="AC484" s="8"/>
      <c r="AD484" s="21"/>
      <c r="AE484" s="8"/>
      <c r="AF484" s="21"/>
      <c r="AG484" s="21"/>
      <c r="AH484" s="21"/>
      <c r="AI484" s="21"/>
      <c r="AJ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121"/>
      <c r="Z485" s="120"/>
      <c r="AA485" s="120"/>
      <c r="AB485" s="120"/>
      <c r="AC485" s="8"/>
      <c r="AD485" s="21"/>
      <c r="AE485" s="8"/>
      <c r="AF485" s="21"/>
      <c r="AG485" s="21"/>
      <c r="AH485" s="21"/>
      <c r="AI485" s="21"/>
      <c r="AJ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121"/>
      <c r="Z486" s="120"/>
      <c r="AA486" s="120"/>
      <c r="AB486" s="120"/>
      <c r="AC486" s="8"/>
      <c r="AD486" s="21"/>
      <c r="AE486" s="8"/>
      <c r="AF486" s="21"/>
      <c r="AG486" s="21"/>
      <c r="AH486" s="21"/>
      <c r="AI486" s="21"/>
      <c r="AJ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121"/>
      <c r="Z487" s="120"/>
      <c r="AA487" s="120"/>
      <c r="AB487" s="120"/>
      <c r="AC487" s="8"/>
      <c r="AD487" s="21"/>
      <c r="AE487" s="8"/>
      <c r="AF487" s="21"/>
      <c r="AG487" s="21"/>
      <c r="AH487" s="21"/>
      <c r="AI487" s="21"/>
      <c r="AJ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121"/>
      <c r="Z488" s="120"/>
      <c r="AA488" s="120"/>
      <c r="AB488" s="120"/>
      <c r="AC488" s="8"/>
      <c r="AD488" s="21"/>
      <c r="AE488" s="8"/>
      <c r="AF488" s="21"/>
      <c r="AG488" s="21"/>
      <c r="AH488" s="21"/>
      <c r="AI488" s="21"/>
      <c r="AJ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121"/>
      <c r="Z489" s="120"/>
      <c r="AA489" s="120"/>
      <c r="AB489" s="120"/>
      <c r="AC489" s="8"/>
      <c r="AD489" s="21"/>
      <c r="AE489" s="8"/>
      <c r="AF489" s="21"/>
      <c r="AG489" s="21"/>
      <c r="AH489" s="21"/>
      <c r="AI489" s="21"/>
      <c r="AJ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121"/>
      <c r="Z490" s="120"/>
      <c r="AA490" s="120"/>
      <c r="AB490" s="120"/>
      <c r="AC490" s="8"/>
      <c r="AD490" s="21"/>
      <c r="AE490" s="8"/>
      <c r="AF490" s="21"/>
      <c r="AG490" s="21"/>
      <c r="AH490" s="21"/>
      <c r="AI490" s="21"/>
      <c r="AJ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121"/>
      <c r="Z491" s="120"/>
      <c r="AA491" s="120"/>
      <c r="AB491" s="120"/>
      <c r="AC491" s="8"/>
      <c r="AD491" s="21"/>
      <c r="AE491" s="8"/>
      <c r="AF491" s="21"/>
      <c r="AG491" s="21"/>
      <c r="AH491" s="21"/>
      <c r="AI491" s="21"/>
      <c r="AJ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121"/>
      <c r="Z492" s="120"/>
      <c r="AA492" s="120"/>
      <c r="AB492" s="120"/>
      <c r="AC492" s="8"/>
      <c r="AD492" s="21"/>
      <c r="AE492" s="8"/>
      <c r="AF492" s="21"/>
      <c r="AG492" s="21"/>
      <c r="AH492" s="21"/>
      <c r="AI492" s="21"/>
      <c r="AJ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121"/>
      <c r="Z493" s="120"/>
      <c r="AA493" s="120"/>
      <c r="AB493" s="120"/>
      <c r="AC493" s="8"/>
      <c r="AD493" s="21"/>
      <c r="AE493" s="8"/>
      <c r="AF493" s="21"/>
      <c r="AG493" s="21"/>
      <c r="AH493" s="21"/>
      <c r="AI493" s="21"/>
      <c r="AJ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121"/>
      <c r="Z494" s="120"/>
      <c r="AA494" s="120"/>
      <c r="AB494" s="120"/>
      <c r="AC494" s="8"/>
      <c r="AD494" s="21"/>
      <c r="AE494" s="8"/>
      <c r="AF494" s="21"/>
      <c r="AG494" s="21"/>
      <c r="AH494" s="21"/>
      <c r="AI494" s="21"/>
      <c r="AJ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121"/>
      <c r="Z495" s="120"/>
      <c r="AA495" s="120"/>
      <c r="AB495" s="120"/>
      <c r="AC495" s="8"/>
      <c r="AD495" s="21"/>
      <c r="AE495" s="8"/>
      <c r="AF495" s="21"/>
      <c r="AG495" s="21"/>
      <c r="AH495" s="21"/>
      <c r="AI495" s="21"/>
      <c r="AJ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121"/>
      <c r="Z496" s="120"/>
      <c r="AA496" s="120"/>
      <c r="AB496" s="120"/>
      <c r="AC496" s="8"/>
      <c r="AD496" s="21"/>
      <c r="AE496" s="8"/>
      <c r="AF496" s="21"/>
      <c r="AG496" s="21"/>
      <c r="AH496" s="21"/>
      <c r="AI496" s="21"/>
      <c r="AJ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121"/>
      <c r="Z497" s="120"/>
      <c r="AA497" s="120"/>
      <c r="AB497" s="120"/>
      <c r="AC497" s="8"/>
      <c r="AD497" s="21"/>
      <c r="AE497" s="8"/>
      <c r="AF497" s="21"/>
      <c r="AG497" s="21"/>
      <c r="AH497" s="21"/>
      <c r="AI497" s="21"/>
      <c r="AJ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121"/>
      <c r="Z498" s="120"/>
      <c r="AA498" s="120"/>
      <c r="AB498" s="120"/>
      <c r="AC498" s="8"/>
      <c r="AD498" s="21"/>
      <c r="AE498" s="8"/>
      <c r="AF498" s="21"/>
      <c r="AG498" s="21"/>
      <c r="AH498" s="21"/>
      <c r="AI498" s="21"/>
      <c r="AJ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121"/>
      <c r="Z499" s="120"/>
      <c r="AA499" s="120"/>
      <c r="AB499" s="120"/>
      <c r="AC499" s="8"/>
      <c r="AD499" s="21"/>
      <c r="AE499" s="8"/>
      <c r="AF499" s="21"/>
      <c r="AG499" s="21"/>
      <c r="AH499" s="21"/>
      <c r="AI499" s="21"/>
      <c r="AJ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121"/>
      <c r="Z500" s="120"/>
      <c r="AA500" s="120"/>
      <c r="AB500" s="120"/>
      <c r="AC500" s="8"/>
      <c r="AD500" s="21"/>
      <c r="AE500" s="8"/>
      <c r="AF500" s="21"/>
      <c r="AG500" s="21"/>
      <c r="AH500" s="21"/>
      <c r="AI500" s="21"/>
      <c r="AJ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121"/>
      <c r="Z501" s="120"/>
      <c r="AA501" s="120"/>
      <c r="AB501" s="120"/>
      <c r="AC501" s="8"/>
      <c r="AD501" s="21"/>
      <c r="AE501" s="8"/>
      <c r="AF501" s="21"/>
      <c r="AG501" s="21"/>
      <c r="AH501" s="21"/>
      <c r="AI501" s="21"/>
      <c r="AJ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121"/>
      <c r="Z502" s="120"/>
      <c r="AA502" s="120"/>
      <c r="AB502" s="120"/>
      <c r="AC502" s="8"/>
      <c r="AD502" s="21"/>
      <c r="AE502" s="8"/>
      <c r="AF502" s="21"/>
      <c r="AG502" s="21"/>
      <c r="AH502" s="21"/>
      <c r="AI502" s="21"/>
      <c r="AJ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121"/>
      <c r="Z503" s="120"/>
      <c r="AA503" s="120"/>
      <c r="AB503" s="120"/>
      <c r="AC503" s="8"/>
      <c r="AD503" s="21"/>
      <c r="AE503" s="8"/>
      <c r="AF503" s="21"/>
      <c r="AG503" s="21"/>
      <c r="AH503" s="21"/>
      <c r="AI503" s="21"/>
      <c r="AJ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121"/>
      <c r="Z504" s="120"/>
      <c r="AA504" s="120"/>
      <c r="AB504" s="120"/>
      <c r="AC504" s="8"/>
      <c r="AD504" s="21"/>
      <c r="AE504" s="8"/>
      <c r="AF504" s="21"/>
      <c r="AG504" s="21"/>
      <c r="AH504" s="21"/>
      <c r="AI504" s="21"/>
      <c r="AJ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121"/>
      <c r="Z505" s="120"/>
      <c r="AA505" s="120"/>
      <c r="AB505" s="120"/>
      <c r="AC505" s="8"/>
      <c r="AD505" s="21"/>
      <c r="AE505" s="8"/>
      <c r="AF505" s="21"/>
      <c r="AG505" s="21"/>
      <c r="AH505" s="21"/>
      <c r="AI505" s="21"/>
      <c r="AJ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121"/>
      <c r="Z506" s="120"/>
      <c r="AA506" s="120"/>
      <c r="AB506" s="120"/>
      <c r="AC506" s="8"/>
      <c r="AD506" s="21"/>
      <c r="AE506" s="8"/>
      <c r="AF506" s="21"/>
      <c r="AG506" s="21"/>
      <c r="AH506" s="21"/>
      <c r="AI506" s="21"/>
      <c r="AJ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121"/>
      <c r="Z507" s="120"/>
      <c r="AA507" s="120"/>
      <c r="AB507" s="120"/>
      <c r="AC507" s="8"/>
      <c r="AD507" s="21"/>
      <c r="AE507" s="8"/>
      <c r="AF507" s="21"/>
      <c r="AG507" s="21"/>
      <c r="AH507" s="21"/>
      <c r="AI507" s="21"/>
      <c r="AJ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121"/>
      <c r="Z508" s="120"/>
      <c r="AA508" s="120"/>
      <c r="AB508" s="120"/>
      <c r="AC508" s="8"/>
      <c r="AD508" s="21"/>
      <c r="AE508" s="8"/>
      <c r="AF508" s="21"/>
      <c r="AG508" s="21"/>
      <c r="AH508" s="21"/>
      <c r="AI508" s="21"/>
      <c r="AJ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121"/>
      <c r="Z509" s="120"/>
      <c r="AA509" s="120"/>
      <c r="AB509" s="120"/>
      <c r="AC509" s="8"/>
      <c r="AD509" s="21"/>
      <c r="AE509" s="8"/>
      <c r="AF509" s="21"/>
      <c r="AG509" s="21"/>
      <c r="AH509" s="21"/>
      <c r="AI509" s="21"/>
      <c r="AJ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121"/>
      <c r="Z510" s="120"/>
      <c r="AA510" s="120"/>
      <c r="AB510" s="120"/>
      <c r="AC510" s="8"/>
      <c r="AD510" s="21"/>
      <c r="AE510" s="8"/>
      <c r="AF510" s="21"/>
      <c r="AG510" s="21"/>
      <c r="AH510" s="21"/>
      <c r="AI510" s="21"/>
      <c r="AJ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121"/>
      <c r="Z511" s="120"/>
      <c r="AA511" s="120"/>
      <c r="AB511" s="120"/>
      <c r="AC511" s="8"/>
      <c r="AD511" s="21"/>
      <c r="AE511" s="8"/>
      <c r="AF511" s="21"/>
      <c r="AG511" s="21"/>
      <c r="AH511" s="21"/>
      <c r="AI511" s="21"/>
      <c r="AJ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121"/>
      <c r="Z512" s="120"/>
      <c r="AA512" s="120"/>
      <c r="AB512" s="120"/>
      <c r="AC512" s="8"/>
      <c r="AD512" s="21"/>
      <c r="AE512" s="8"/>
      <c r="AF512" s="21"/>
      <c r="AG512" s="21"/>
      <c r="AH512" s="21"/>
      <c r="AI512" s="21"/>
      <c r="AJ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121"/>
      <c r="Z513" s="120"/>
      <c r="AA513" s="120"/>
      <c r="AB513" s="120"/>
      <c r="AC513" s="8"/>
      <c r="AD513" s="21"/>
      <c r="AE513" s="8"/>
      <c r="AF513" s="21"/>
      <c r="AG513" s="21"/>
      <c r="AH513" s="21"/>
      <c r="AI513" s="21"/>
      <c r="AJ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121"/>
      <c r="Z514" s="120"/>
      <c r="AA514" s="120"/>
      <c r="AB514" s="120"/>
      <c r="AC514" s="8"/>
      <c r="AD514" s="21"/>
      <c r="AE514" s="8"/>
      <c r="AF514" s="21"/>
      <c r="AG514" s="21"/>
      <c r="AH514" s="21"/>
      <c r="AI514" s="21"/>
      <c r="AJ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121"/>
      <c r="Z515" s="120"/>
      <c r="AA515" s="120"/>
      <c r="AB515" s="120"/>
      <c r="AC515" s="8"/>
      <c r="AD515" s="21"/>
      <c r="AE515" s="8"/>
      <c r="AF515" s="21"/>
      <c r="AG515" s="21"/>
      <c r="AH515" s="21"/>
      <c r="AI515" s="21"/>
      <c r="AJ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121"/>
      <c r="Z516" s="120"/>
      <c r="AA516" s="120"/>
      <c r="AB516" s="120"/>
      <c r="AC516" s="8"/>
      <c r="AD516" s="21"/>
      <c r="AE516" s="8"/>
      <c r="AF516" s="21"/>
      <c r="AG516" s="21"/>
      <c r="AH516" s="21"/>
      <c r="AI516" s="21"/>
      <c r="AJ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121"/>
      <c r="Z517" s="120"/>
      <c r="AA517" s="120"/>
      <c r="AB517" s="120"/>
      <c r="AC517" s="8"/>
      <c r="AD517" s="21"/>
      <c r="AE517" s="8"/>
      <c r="AF517" s="21"/>
      <c r="AG517" s="21"/>
      <c r="AH517" s="21"/>
      <c r="AI517" s="21"/>
      <c r="AJ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121"/>
      <c r="Z518" s="120"/>
      <c r="AA518" s="120"/>
      <c r="AB518" s="120"/>
      <c r="AC518" s="8"/>
      <c r="AD518" s="21"/>
      <c r="AE518" s="8"/>
      <c r="AF518" s="21"/>
      <c r="AG518" s="21"/>
      <c r="AH518" s="21"/>
      <c r="AI518" s="21"/>
      <c r="AJ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121"/>
      <c r="Z519" s="120"/>
      <c r="AA519" s="120"/>
      <c r="AB519" s="120"/>
      <c r="AC519" s="8"/>
      <c r="AD519" s="21"/>
      <c r="AE519" s="8"/>
      <c r="AF519" s="21"/>
      <c r="AG519" s="21"/>
      <c r="AH519" s="21"/>
      <c r="AI519" s="21"/>
      <c r="AJ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121"/>
      <c r="Z520" s="120"/>
      <c r="AA520" s="120"/>
      <c r="AB520" s="120"/>
      <c r="AC520" s="8"/>
      <c r="AD520" s="21"/>
      <c r="AE520" s="8"/>
      <c r="AF520" s="21"/>
      <c r="AG520" s="21"/>
      <c r="AH520" s="21"/>
      <c r="AI520" s="21"/>
      <c r="AJ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121"/>
      <c r="Z521" s="120"/>
      <c r="AA521" s="120"/>
      <c r="AB521" s="120"/>
      <c r="AC521" s="8"/>
      <c r="AD521" s="21"/>
      <c r="AE521" s="8"/>
      <c r="AF521" s="21"/>
      <c r="AG521" s="21"/>
      <c r="AH521" s="21"/>
      <c r="AI521" s="21"/>
      <c r="AJ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121"/>
      <c r="Z522" s="120"/>
      <c r="AA522" s="120"/>
      <c r="AB522" s="120"/>
      <c r="AC522" s="8"/>
      <c r="AD522" s="21"/>
      <c r="AE522" s="8"/>
      <c r="AF522" s="21"/>
      <c r="AG522" s="21"/>
      <c r="AH522" s="21"/>
      <c r="AI522" s="21"/>
      <c r="AJ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121"/>
      <c r="Z523" s="120"/>
      <c r="AA523" s="120"/>
      <c r="AB523" s="120"/>
      <c r="AC523" s="8"/>
      <c r="AD523" s="21"/>
      <c r="AE523" s="8"/>
      <c r="AF523" s="21"/>
      <c r="AG523" s="21"/>
      <c r="AH523" s="21"/>
      <c r="AI523" s="21"/>
      <c r="AJ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121"/>
      <c r="Z524" s="120"/>
      <c r="AA524" s="120"/>
      <c r="AB524" s="120"/>
      <c r="AC524" s="8"/>
      <c r="AD524" s="21"/>
      <c r="AE524" s="8"/>
      <c r="AF524" s="21"/>
      <c r="AG524" s="21"/>
      <c r="AH524" s="21"/>
      <c r="AI524" s="21"/>
      <c r="AJ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121"/>
      <c r="Z525" s="120"/>
      <c r="AA525" s="120"/>
      <c r="AB525" s="120"/>
      <c r="AC525" s="8"/>
      <c r="AD525" s="21"/>
      <c r="AE525" s="8"/>
      <c r="AF525" s="21"/>
      <c r="AG525" s="21"/>
      <c r="AH525" s="21"/>
      <c r="AI525" s="21"/>
      <c r="AJ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121"/>
      <c r="Z526" s="120"/>
      <c r="AA526" s="120"/>
      <c r="AB526" s="120"/>
      <c r="AC526" s="8"/>
      <c r="AD526" s="21"/>
      <c r="AE526" s="8"/>
      <c r="AF526" s="21"/>
      <c r="AG526" s="21"/>
      <c r="AH526" s="21"/>
      <c r="AI526" s="21"/>
      <c r="AJ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121"/>
      <c r="Z527" s="120"/>
      <c r="AA527" s="120"/>
      <c r="AB527" s="120"/>
      <c r="AC527" s="8"/>
      <c r="AD527" s="21"/>
      <c r="AE527" s="8"/>
      <c r="AF527" s="21"/>
      <c r="AG527" s="21"/>
      <c r="AH527" s="21"/>
      <c r="AI527" s="21"/>
      <c r="AJ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121"/>
      <c r="Z528" s="120"/>
      <c r="AA528" s="120"/>
      <c r="AB528" s="120"/>
      <c r="AC528" s="8"/>
      <c r="AD528" s="21"/>
      <c r="AE528" s="8"/>
      <c r="AF528" s="21"/>
      <c r="AG528" s="21"/>
      <c r="AH528" s="21"/>
      <c r="AI528" s="21"/>
      <c r="AJ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121"/>
      <c r="Z529" s="120"/>
      <c r="AA529" s="120"/>
      <c r="AB529" s="120"/>
      <c r="AC529" s="8"/>
      <c r="AD529" s="21"/>
      <c r="AE529" s="8"/>
      <c r="AF529" s="21"/>
      <c r="AG529" s="21"/>
      <c r="AH529" s="21"/>
      <c r="AI529" s="21"/>
      <c r="AJ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121"/>
      <c r="Z530" s="120"/>
      <c r="AA530" s="120"/>
      <c r="AB530" s="120"/>
      <c r="AC530" s="8"/>
      <c r="AD530" s="21"/>
      <c r="AE530" s="8"/>
      <c r="AF530" s="21"/>
      <c r="AG530" s="21"/>
      <c r="AH530" s="21"/>
      <c r="AI530" s="21"/>
      <c r="AJ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121"/>
      <c r="Z531" s="120"/>
      <c r="AA531" s="120"/>
      <c r="AB531" s="120"/>
      <c r="AC531" s="8"/>
      <c r="AD531" s="21"/>
      <c r="AE531" s="8"/>
      <c r="AF531" s="21"/>
      <c r="AG531" s="21"/>
      <c r="AH531" s="21"/>
      <c r="AI531" s="21"/>
      <c r="AJ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121"/>
      <c r="Z532" s="120"/>
      <c r="AA532" s="120"/>
      <c r="AB532" s="120"/>
      <c r="AC532" s="8"/>
      <c r="AD532" s="21"/>
      <c r="AE532" s="8"/>
      <c r="AF532" s="21"/>
      <c r="AG532" s="21"/>
      <c r="AH532" s="21"/>
      <c r="AI532" s="21"/>
      <c r="AJ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121"/>
      <c r="Z533" s="120"/>
      <c r="AA533" s="120"/>
      <c r="AB533" s="120"/>
      <c r="AC533" s="8"/>
      <c r="AD533" s="21"/>
      <c r="AE533" s="8"/>
      <c r="AF533" s="21"/>
      <c r="AG533" s="21"/>
      <c r="AH533" s="21"/>
      <c r="AI533" s="21"/>
      <c r="AJ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121"/>
      <c r="Z534" s="120"/>
      <c r="AA534" s="120"/>
      <c r="AB534" s="120"/>
      <c r="AC534" s="8"/>
      <c r="AD534" s="21"/>
      <c r="AE534" s="8"/>
      <c r="AF534" s="21"/>
      <c r="AG534" s="21"/>
      <c r="AH534" s="21"/>
      <c r="AI534" s="21"/>
      <c r="AJ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121"/>
      <c r="Z535" s="120"/>
      <c r="AA535" s="120"/>
      <c r="AB535" s="120"/>
      <c r="AC535" s="8"/>
      <c r="AD535" s="21"/>
      <c r="AE535" s="8"/>
      <c r="AF535" s="21"/>
      <c r="AG535" s="21"/>
      <c r="AH535" s="21"/>
      <c r="AI535" s="21"/>
      <c r="AJ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121"/>
      <c r="Z536" s="120"/>
      <c r="AA536" s="120"/>
      <c r="AB536" s="120"/>
      <c r="AC536" s="8"/>
      <c r="AD536" s="21"/>
      <c r="AE536" s="8"/>
      <c r="AF536" s="21"/>
      <c r="AG536" s="21"/>
      <c r="AH536" s="21"/>
      <c r="AI536" s="21"/>
      <c r="AJ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121"/>
      <c r="Z537" s="120"/>
      <c r="AA537" s="120"/>
      <c r="AB537" s="120"/>
      <c r="AC537" s="8"/>
      <c r="AD537" s="21"/>
      <c r="AE537" s="8"/>
      <c r="AF537" s="21"/>
      <c r="AG537" s="21"/>
      <c r="AH537" s="21"/>
      <c r="AI537" s="21"/>
      <c r="AJ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121"/>
      <c r="Z538" s="120"/>
      <c r="AA538" s="120"/>
      <c r="AB538" s="120"/>
      <c r="AC538" s="8"/>
      <c r="AD538" s="21"/>
      <c r="AE538" s="8"/>
      <c r="AF538" s="21"/>
      <c r="AG538" s="21"/>
      <c r="AH538" s="21"/>
      <c r="AI538" s="21"/>
      <c r="AJ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121"/>
      <c r="Z539" s="120"/>
      <c r="AA539" s="120"/>
      <c r="AB539" s="120"/>
      <c r="AC539" s="8"/>
      <c r="AD539" s="21"/>
      <c r="AE539" s="8"/>
      <c r="AF539" s="21"/>
      <c r="AG539" s="21"/>
      <c r="AH539" s="21"/>
      <c r="AI539" s="21"/>
      <c r="AJ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121"/>
      <c r="Z540" s="120"/>
      <c r="AA540" s="120"/>
      <c r="AB540" s="120"/>
      <c r="AC540" s="8"/>
      <c r="AD540" s="21"/>
      <c r="AE540" s="8"/>
      <c r="AF540" s="21"/>
      <c r="AG540" s="21"/>
      <c r="AH540" s="21"/>
      <c r="AI540" s="21"/>
      <c r="AJ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121"/>
      <c r="Z541" s="120"/>
      <c r="AA541" s="120"/>
      <c r="AB541" s="120"/>
      <c r="AC541" s="8"/>
      <c r="AD541" s="21"/>
      <c r="AE541" s="8"/>
      <c r="AF541" s="21"/>
      <c r="AG541" s="21"/>
      <c r="AH541" s="21"/>
      <c r="AI541" s="21"/>
      <c r="AJ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121"/>
      <c r="Z542" s="120"/>
      <c r="AA542" s="120"/>
      <c r="AB542" s="120"/>
      <c r="AC542" s="8"/>
      <c r="AD542" s="21"/>
      <c r="AE542" s="8"/>
      <c r="AF542" s="21"/>
      <c r="AG542" s="21"/>
      <c r="AH542" s="21"/>
      <c r="AI542" s="21"/>
      <c r="AJ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121"/>
      <c r="Z543" s="120"/>
      <c r="AA543" s="120"/>
      <c r="AB543" s="120"/>
      <c r="AC543" s="8"/>
      <c r="AD543" s="21"/>
      <c r="AE543" s="8"/>
      <c r="AF543" s="21"/>
      <c r="AG543" s="21"/>
      <c r="AH543" s="21"/>
      <c r="AI543" s="21"/>
      <c r="AJ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121"/>
      <c r="Z544" s="120"/>
      <c r="AA544" s="120"/>
      <c r="AB544" s="120"/>
      <c r="AC544" s="8"/>
      <c r="AD544" s="21"/>
      <c r="AE544" s="8"/>
      <c r="AF544" s="21"/>
      <c r="AG544" s="21"/>
      <c r="AH544" s="21"/>
      <c r="AI544" s="21"/>
      <c r="AJ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121"/>
      <c r="Z545" s="120"/>
      <c r="AA545" s="120"/>
      <c r="AB545" s="120"/>
      <c r="AC545" s="8"/>
      <c r="AD545" s="21"/>
      <c r="AE545" s="8"/>
      <c r="AF545" s="21"/>
      <c r="AG545" s="21"/>
      <c r="AH545" s="21"/>
      <c r="AI545" s="21"/>
      <c r="AJ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121"/>
      <c r="Z546" s="120"/>
      <c r="AA546" s="120"/>
      <c r="AB546" s="120"/>
      <c r="AC546" s="8"/>
      <c r="AD546" s="21"/>
      <c r="AE546" s="8"/>
      <c r="AF546" s="21"/>
      <c r="AG546" s="21"/>
      <c r="AH546" s="21"/>
      <c r="AI546" s="21"/>
      <c r="AJ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121"/>
      <c r="Z547" s="120"/>
      <c r="AA547" s="120"/>
      <c r="AB547" s="120"/>
      <c r="AC547" s="8"/>
      <c r="AD547" s="21"/>
      <c r="AE547" s="8"/>
      <c r="AF547" s="21"/>
      <c r="AG547" s="21"/>
      <c r="AH547" s="21"/>
      <c r="AI547" s="21"/>
      <c r="AJ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121"/>
      <c r="Z548" s="120"/>
      <c r="AA548" s="120"/>
      <c r="AB548" s="120"/>
      <c r="AC548" s="8"/>
      <c r="AD548" s="21"/>
      <c r="AE548" s="8"/>
      <c r="AF548" s="21"/>
      <c r="AG548" s="21"/>
      <c r="AH548" s="21"/>
      <c r="AI548" s="21"/>
      <c r="AJ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121"/>
      <c r="Z549" s="120"/>
      <c r="AA549" s="120"/>
      <c r="AB549" s="120"/>
      <c r="AC549" s="8"/>
      <c r="AD549" s="21"/>
      <c r="AE549" s="8"/>
      <c r="AF549" s="21"/>
      <c r="AG549" s="21"/>
      <c r="AH549" s="21"/>
      <c r="AI549" s="21"/>
      <c r="AJ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121"/>
      <c r="Z550" s="120"/>
      <c r="AA550" s="120"/>
      <c r="AB550" s="120"/>
      <c r="AC550" s="8"/>
      <c r="AD550" s="21"/>
      <c r="AE550" s="8"/>
      <c r="AF550" s="21"/>
      <c r="AG550" s="21"/>
      <c r="AH550" s="21"/>
      <c r="AI550" s="21"/>
      <c r="AJ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121"/>
      <c r="Z551" s="120"/>
      <c r="AA551" s="120"/>
      <c r="AB551" s="120"/>
      <c r="AC551" s="8"/>
      <c r="AD551" s="21"/>
      <c r="AE551" s="8"/>
      <c r="AF551" s="21"/>
      <c r="AG551" s="21"/>
      <c r="AH551" s="21"/>
      <c r="AI551" s="21"/>
      <c r="AJ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121"/>
      <c r="Z552" s="120"/>
      <c r="AA552" s="120"/>
      <c r="AB552" s="120"/>
      <c r="AC552" s="8"/>
      <c r="AD552" s="21"/>
      <c r="AE552" s="8"/>
      <c r="AF552" s="21"/>
      <c r="AG552" s="21"/>
      <c r="AH552" s="21"/>
      <c r="AI552" s="21"/>
      <c r="AJ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121"/>
      <c r="Z553" s="120"/>
      <c r="AA553" s="120"/>
      <c r="AB553" s="120"/>
      <c r="AC553" s="8"/>
      <c r="AD553" s="21"/>
      <c r="AE553" s="8"/>
      <c r="AF553" s="21"/>
      <c r="AG553" s="21"/>
      <c r="AH553" s="21"/>
      <c r="AI553" s="21"/>
      <c r="AJ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121"/>
      <c r="Z554" s="120"/>
      <c r="AA554" s="120"/>
      <c r="AB554" s="120"/>
      <c r="AC554" s="8"/>
      <c r="AD554" s="21"/>
      <c r="AE554" s="8"/>
      <c r="AF554" s="21"/>
      <c r="AG554" s="21"/>
      <c r="AH554" s="21"/>
      <c r="AI554" s="21"/>
      <c r="AJ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121"/>
      <c r="Z555" s="120"/>
      <c r="AA555" s="120"/>
      <c r="AB555" s="120"/>
      <c r="AC555" s="8"/>
      <c r="AD555" s="21"/>
      <c r="AE555" s="8"/>
      <c r="AF555" s="21"/>
      <c r="AG555" s="21"/>
      <c r="AH555" s="21"/>
      <c r="AI555" s="21"/>
      <c r="AJ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121"/>
      <c r="Z556" s="120"/>
      <c r="AA556" s="120"/>
      <c r="AB556" s="120"/>
      <c r="AC556" s="8"/>
      <c r="AD556" s="21"/>
      <c r="AE556" s="8"/>
      <c r="AF556" s="21"/>
      <c r="AG556" s="21"/>
      <c r="AH556" s="21"/>
      <c r="AI556" s="21"/>
      <c r="AJ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121"/>
      <c r="Z557" s="120"/>
      <c r="AA557" s="120"/>
      <c r="AB557" s="120"/>
      <c r="AC557" s="8"/>
      <c r="AD557" s="21"/>
      <c r="AE557" s="8"/>
      <c r="AF557" s="21"/>
      <c r="AG557" s="21"/>
      <c r="AH557" s="21"/>
      <c r="AI557" s="21"/>
      <c r="AJ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121"/>
      <c r="Z558" s="120"/>
      <c r="AA558" s="120"/>
      <c r="AB558" s="120"/>
      <c r="AC558" s="8"/>
      <c r="AD558" s="21"/>
      <c r="AE558" s="8"/>
      <c r="AF558" s="21"/>
      <c r="AG558" s="21"/>
      <c r="AH558" s="21"/>
      <c r="AI558" s="21"/>
      <c r="AJ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121"/>
      <c r="Z559" s="120"/>
      <c r="AA559" s="120"/>
      <c r="AB559" s="120"/>
      <c r="AC559" s="8"/>
      <c r="AD559" s="21"/>
      <c r="AE559" s="8"/>
      <c r="AF559" s="21"/>
      <c r="AG559" s="21"/>
      <c r="AH559" s="21"/>
      <c r="AI559" s="21"/>
      <c r="AJ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121"/>
      <c r="Z560" s="120"/>
      <c r="AA560" s="120"/>
      <c r="AB560" s="120"/>
      <c r="AC560" s="8"/>
      <c r="AD560" s="21"/>
      <c r="AE560" s="8"/>
      <c r="AF560" s="21"/>
      <c r="AG560" s="21"/>
      <c r="AH560" s="21"/>
      <c r="AI560" s="21"/>
      <c r="AJ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121"/>
      <c r="Z561" s="120"/>
      <c r="AA561" s="120"/>
      <c r="AB561" s="120"/>
      <c r="AC561" s="8"/>
      <c r="AD561" s="21"/>
      <c r="AE561" s="8"/>
      <c r="AF561" s="21"/>
      <c r="AG561" s="21"/>
      <c r="AH561" s="21"/>
      <c r="AI561" s="21"/>
      <c r="AJ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121"/>
      <c r="Z562" s="120"/>
      <c r="AA562" s="120"/>
      <c r="AB562" s="120"/>
      <c r="AC562" s="8"/>
      <c r="AD562" s="21"/>
      <c r="AE562" s="8"/>
      <c r="AF562" s="21"/>
      <c r="AG562" s="21"/>
      <c r="AH562" s="21"/>
      <c r="AI562" s="21"/>
      <c r="AJ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121"/>
      <c r="Z563" s="120"/>
      <c r="AA563" s="120"/>
      <c r="AB563" s="120"/>
      <c r="AC563" s="8"/>
      <c r="AD563" s="21"/>
      <c r="AE563" s="8"/>
      <c r="AF563" s="21"/>
      <c r="AG563" s="21"/>
      <c r="AH563" s="21"/>
      <c r="AI563" s="21"/>
      <c r="AJ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121"/>
      <c r="Z564" s="120"/>
      <c r="AA564" s="120"/>
      <c r="AB564" s="120"/>
      <c r="AC564" s="8"/>
      <c r="AD564" s="21"/>
      <c r="AE564" s="8"/>
      <c r="AF564" s="21"/>
      <c r="AG564" s="21"/>
      <c r="AH564" s="21"/>
      <c r="AI564" s="21"/>
      <c r="AJ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121"/>
      <c r="Z565" s="120"/>
      <c r="AA565" s="120"/>
      <c r="AB565" s="120"/>
      <c r="AC565" s="8"/>
      <c r="AD565" s="21"/>
      <c r="AE565" s="8"/>
      <c r="AF565" s="21"/>
      <c r="AG565" s="21"/>
      <c r="AH565" s="21"/>
      <c r="AI565" s="21"/>
      <c r="AJ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121"/>
      <c r="Z566" s="120"/>
      <c r="AA566" s="120"/>
      <c r="AB566" s="120"/>
      <c r="AC566" s="8"/>
      <c r="AD566" s="21"/>
      <c r="AE566" s="8"/>
      <c r="AF566" s="21"/>
      <c r="AG566" s="21"/>
      <c r="AH566" s="21"/>
      <c r="AI566" s="21"/>
      <c r="AJ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121"/>
      <c r="Z567" s="120"/>
      <c r="AA567" s="120"/>
      <c r="AB567" s="120"/>
      <c r="AC567" s="8"/>
      <c r="AD567" s="21"/>
      <c r="AE567" s="8"/>
      <c r="AF567" s="21"/>
      <c r="AG567" s="21"/>
      <c r="AH567" s="21"/>
      <c r="AI567" s="21"/>
      <c r="AJ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121"/>
      <c r="Z568" s="120"/>
      <c r="AA568" s="120"/>
      <c r="AB568" s="120"/>
      <c r="AC568" s="8"/>
      <c r="AD568" s="21"/>
      <c r="AE568" s="8"/>
      <c r="AF568" s="21"/>
      <c r="AG568" s="21"/>
      <c r="AH568" s="21"/>
      <c r="AI568" s="21"/>
      <c r="AJ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121"/>
      <c r="Z569" s="120"/>
      <c r="AA569" s="120"/>
      <c r="AB569" s="120"/>
      <c r="AC569" s="8"/>
      <c r="AD569" s="21"/>
      <c r="AE569" s="8"/>
      <c r="AF569" s="21"/>
      <c r="AG569" s="21"/>
      <c r="AH569" s="21"/>
      <c r="AI569" s="21"/>
      <c r="AJ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121"/>
      <c r="Z570" s="120"/>
      <c r="AA570" s="120"/>
      <c r="AB570" s="120"/>
      <c r="AC570" s="8"/>
      <c r="AD570" s="21"/>
      <c r="AE570" s="8"/>
      <c r="AF570" s="21"/>
      <c r="AG570" s="21"/>
      <c r="AH570" s="21"/>
      <c r="AI570" s="21"/>
      <c r="AJ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121"/>
      <c r="Z571" s="120"/>
      <c r="AA571" s="120"/>
      <c r="AB571" s="120"/>
      <c r="AC571" s="8"/>
      <c r="AD571" s="21"/>
      <c r="AE571" s="8"/>
      <c r="AF571" s="21"/>
      <c r="AG571" s="21"/>
      <c r="AH571" s="21"/>
      <c r="AI571" s="21"/>
      <c r="AJ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121"/>
      <c r="Z572" s="120"/>
      <c r="AA572" s="120"/>
      <c r="AB572" s="120"/>
      <c r="AC572" s="8"/>
      <c r="AD572" s="21"/>
      <c r="AE572" s="8"/>
      <c r="AF572" s="21"/>
      <c r="AG572" s="21"/>
      <c r="AH572" s="21"/>
      <c r="AI572" s="21"/>
      <c r="AJ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121"/>
      <c r="Z573" s="120"/>
      <c r="AA573" s="120"/>
      <c r="AB573" s="120"/>
      <c r="AC573" s="8"/>
      <c r="AD573" s="21"/>
      <c r="AE573" s="8"/>
      <c r="AF573" s="21"/>
      <c r="AG573" s="21"/>
      <c r="AH573" s="21"/>
      <c r="AI573" s="21"/>
      <c r="AJ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121"/>
      <c r="Z574" s="120"/>
      <c r="AA574" s="120"/>
      <c r="AB574" s="120"/>
      <c r="AC574" s="8"/>
      <c r="AD574" s="21"/>
      <c r="AE574" s="8"/>
      <c r="AF574" s="21"/>
      <c r="AG574" s="21"/>
      <c r="AH574" s="21"/>
      <c r="AI574" s="21"/>
      <c r="AJ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121"/>
      <c r="Z575" s="120"/>
      <c r="AA575" s="120"/>
      <c r="AB575" s="120"/>
      <c r="AC575" s="8"/>
      <c r="AD575" s="21"/>
      <c r="AE575" s="8"/>
      <c r="AF575" s="21"/>
      <c r="AG575" s="21"/>
      <c r="AH575" s="21"/>
      <c r="AI575" s="21"/>
      <c r="AJ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121"/>
      <c r="Z576" s="120"/>
      <c r="AA576" s="120"/>
      <c r="AB576" s="120"/>
      <c r="AC576" s="8"/>
      <c r="AD576" s="21"/>
      <c r="AE576" s="8"/>
      <c r="AF576" s="21"/>
      <c r="AG576" s="21"/>
      <c r="AH576" s="21"/>
      <c r="AI576" s="21"/>
      <c r="AJ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121"/>
      <c r="Z577" s="120"/>
      <c r="AA577" s="120"/>
      <c r="AB577" s="120"/>
      <c r="AC577" s="8"/>
      <c r="AD577" s="21"/>
      <c r="AE577" s="8"/>
      <c r="AF577" s="21"/>
      <c r="AG577" s="21"/>
      <c r="AH577" s="21"/>
      <c r="AI577" s="21"/>
      <c r="AJ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121"/>
      <c r="Z578" s="120"/>
      <c r="AA578" s="120"/>
      <c r="AB578" s="120"/>
      <c r="AC578" s="8"/>
      <c r="AD578" s="21"/>
      <c r="AE578" s="8"/>
      <c r="AF578" s="21"/>
      <c r="AG578" s="21"/>
      <c r="AH578" s="21"/>
      <c r="AI578" s="21"/>
      <c r="AJ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121"/>
      <c r="Z579" s="120"/>
      <c r="AA579" s="120"/>
      <c r="AB579" s="120"/>
      <c r="AC579" s="8"/>
      <c r="AD579" s="21"/>
      <c r="AE579" s="8"/>
      <c r="AF579" s="21"/>
      <c r="AG579" s="21"/>
      <c r="AH579" s="21"/>
      <c r="AI579" s="21"/>
      <c r="AJ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121"/>
      <c r="Z580" s="120"/>
      <c r="AA580" s="120"/>
      <c r="AB580" s="120"/>
      <c r="AC580" s="8"/>
      <c r="AD580" s="21"/>
      <c r="AE580" s="8"/>
      <c r="AF580" s="21"/>
      <c r="AG580" s="21"/>
      <c r="AH580" s="21"/>
      <c r="AI580" s="21"/>
      <c r="AJ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121"/>
      <c r="Z581" s="120"/>
      <c r="AA581" s="120"/>
      <c r="AB581" s="120"/>
      <c r="AC581" s="8"/>
      <c r="AD581" s="21"/>
      <c r="AE581" s="8"/>
      <c r="AF581" s="21"/>
      <c r="AG581" s="21"/>
      <c r="AH581" s="21"/>
      <c r="AI581" s="21"/>
      <c r="AJ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121"/>
      <c r="Z582" s="120"/>
      <c r="AA582" s="120"/>
      <c r="AB582" s="120"/>
      <c r="AC582" s="8"/>
      <c r="AD582" s="21"/>
      <c r="AE582" s="8"/>
      <c r="AF582" s="21"/>
      <c r="AG582" s="21"/>
      <c r="AH582" s="21"/>
      <c r="AI582" s="21"/>
      <c r="AJ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121"/>
      <c r="Z583" s="120"/>
      <c r="AA583" s="120"/>
      <c r="AB583" s="120"/>
      <c r="AC583" s="8"/>
      <c r="AD583" s="21"/>
      <c r="AE583" s="8"/>
      <c r="AF583" s="21"/>
      <c r="AG583" s="21"/>
      <c r="AH583" s="21"/>
      <c r="AI583" s="21"/>
      <c r="AJ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121"/>
      <c r="Z584" s="120"/>
      <c r="AA584" s="120"/>
      <c r="AB584" s="120"/>
      <c r="AC584" s="8"/>
      <c r="AD584" s="21"/>
      <c r="AE584" s="8"/>
      <c r="AF584" s="21"/>
      <c r="AG584" s="21"/>
      <c r="AH584" s="21"/>
      <c r="AI584" s="21"/>
      <c r="AJ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121"/>
      <c r="Z585" s="120"/>
      <c r="AA585" s="120"/>
      <c r="AB585" s="120"/>
      <c r="AC585" s="8"/>
      <c r="AD585" s="21"/>
      <c r="AE585" s="8"/>
      <c r="AF585" s="21"/>
      <c r="AG585" s="21"/>
      <c r="AH585" s="21"/>
      <c r="AI585" s="21"/>
      <c r="AJ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121"/>
      <c r="Z586" s="120"/>
      <c r="AA586" s="120"/>
      <c r="AB586" s="120"/>
      <c r="AC586" s="8"/>
      <c r="AD586" s="21"/>
      <c r="AE586" s="8"/>
      <c r="AF586" s="21"/>
      <c r="AG586" s="21"/>
      <c r="AH586" s="21"/>
      <c r="AI586" s="21"/>
      <c r="AJ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121"/>
      <c r="Z587" s="120"/>
      <c r="AA587" s="120"/>
      <c r="AB587" s="120"/>
      <c r="AC587" s="8"/>
      <c r="AD587" s="21"/>
      <c r="AE587" s="8"/>
      <c r="AF587" s="21"/>
      <c r="AG587" s="21"/>
      <c r="AH587" s="21"/>
      <c r="AI587" s="21"/>
      <c r="AJ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121"/>
      <c r="Z588" s="120"/>
      <c r="AA588" s="120"/>
      <c r="AB588" s="120"/>
      <c r="AC588" s="8"/>
      <c r="AD588" s="21"/>
      <c r="AE588" s="8"/>
      <c r="AF588" s="21"/>
      <c r="AG588" s="21"/>
      <c r="AH588" s="21"/>
      <c r="AI588" s="21"/>
      <c r="AJ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121"/>
      <c r="Z589" s="120"/>
      <c r="AA589" s="120"/>
      <c r="AB589" s="120"/>
      <c r="AC589" s="8"/>
      <c r="AD589" s="21"/>
      <c r="AE589" s="8"/>
      <c r="AF589" s="21"/>
      <c r="AG589" s="21"/>
      <c r="AH589" s="21"/>
      <c r="AI589" s="21"/>
      <c r="AJ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121"/>
      <c r="Z590" s="120"/>
      <c r="AA590" s="120"/>
      <c r="AB590" s="120"/>
      <c r="AC590" s="8"/>
      <c r="AD590" s="21"/>
      <c r="AE590" s="8"/>
      <c r="AF590" s="21"/>
      <c r="AG590" s="21"/>
      <c r="AH590" s="21"/>
      <c r="AI590" s="21"/>
      <c r="AJ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121"/>
      <c r="Z591" s="120"/>
      <c r="AA591" s="120"/>
      <c r="AB591" s="120"/>
      <c r="AC591" s="8"/>
      <c r="AD591" s="21"/>
      <c r="AE591" s="8"/>
      <c r="AF591" s="21"/>
      <c r="AG591" s="21"/>
      <c r="AH591" s="21"/>
      <c r="AI591" s="21"/>
      <c r="AJ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121"/>
      <c r="Z592" s="120"/>
      <c r="AA592" s="120"/>
      <c r="AB592" s="120"/>
      <c r="AC592" s="8"/>
      <c r="AD592" s="21"/>
      <c r="AE592" s="8"/>
      <c r="AF592" s="21"/>
      <c r="AG592" s="21"/>
      <c r="AH592" s="21"/>
      <c r="AI592" s="21"/>
      <c r="AJ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121"/>
      <c r="Z593" s="120"/>
      <c r="AA593" s="120"/>
      <c r="AB593" s="120"/>
      <c r="AC593" s="8"/>
      <c r="AD593" s="21"/>
      <c r="AE593" s="8"/>
      <c r="AF593" s="21"/>
      <c r="AG593" s="21"/>
      <c r="AH593" s="21"/>
      <c r="AI593" s="21"/>
      <c r="AJ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121"/>
      <c r="Z594" s="120"/>
      <c r="AA594" s="120"/>
      <c r="AB594" s="120"/>
      <c r="AC594" s="8"/>
      <c r="AD594" s="21"/>
      <c r="AE594" s="8"/>
      <c r="AF594" s="21"/>
      <c r="AG594" s="21"/>
      <c r="AH594" s="21"/>
      <c r="AI594" s="21"/>
      <c r="AJ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121"/>
      <c r="Z595" s="120"/>
      <c r="AA595" s="120"/>
      <c r="AB595" s="120"/>
      <c r="AC595" s="8"/>
      <c r="AD595" s="21"/>
      <c r="AE595" s="8"/>
      <c r="AF595" s="21"/>
      <c r="AG595" s="21"/>
      <c r="AH595" s="21"/>
      <c r="AI595" s="21"/>
      <c r="AJ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121"/>
      <c r="Z596" s="120"/>
      <c r="AA596" s="120"/>
      <c r="AB596" s="120"/>
      <c r="AC596" s="8"/>
      <c r="AD596" s="21"/>
      <c r="AE596" s="8"/>
      <c r="AF596" s="21"/>
      <c r="AG596" s="21"/>
      <c r="AH596" s="21"/>
      <c r="AI596" s="21"/>
      <c r="AJ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121"/>
      <c r="Z597" s="120"/>
      <c r="AA597" s="120"/>
      <c r="AB597" s="120"/>
      <c r="AC597" s="8"/>
      <c r="AD597" s="21"/>
      <c r="AE597" s="8"/>
      <c r="AF597" s="21"/>
      <c r="AG597" s="21"/>
      <c r="AH597" s="21"/>
      <c r="AI597" s="21"/>
      <c r="AJ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121"/>
      <c r="Z598" s="120"/>
      <c r="AA598" s="120"/>
      <c r="AB598" s="120"/>
      <c r="AC598" s="8"/>
      <c r="AD598" s="21"/>
      <c r="AE598" s="8"/>
      <c r="AF598" s="21"/>
      <c r="AG598" s="21"/>
      <c r="AH598" s="21"/>
      <c r="AI598" s="21"/>
      <c r="AJ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121"/>
      <c r="Z599" s="120"/>
      <c r="AA599" s="120"/>
      <c r="AB599" s="120"/>
      <c r="AC599" s="8"/>
      <c r="AD599" s="21"/>
      <c r="AE599" s="8"/>
      <c r="AF599" s="21"/>
      <c r="AG599" s="21"/>
      <c r="AH599" s="21"/>
      <c r="AI599" s="21"/>
      <c r="AJ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121"/>
      <c r="Z600" s="120"/>
      <c r="AA600" s="120"/>
      <c r="AB600" s="120"/>
      <c r="AC600" s="8"/>
      <c r="AD600" s="21"/>
      <c r="AE600" s="8"/>
      <c r="AF600" s="21"/>
      <c r="AG600" s="21"/>
      <c r="AH600" s="21"/>
      <c r="AI600" s="21"/>
      <c r="AJ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121"/>
      <c r="Z601" s="120"/>
      <c r="AA601" s="120"/>
      <c r="AB601" s="120"/>
      <c r="AC601" s="8"/>
      <c r="AD601" s="21"/>
      <c r="AE601" s="8"/>
      <c r="AF601" s="21"/>
      <c r="AG601" s="21"/>
      <c r="AH601" s="21"/>
      <c r="AI601" s="21"/>
      <c r="AJ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121"/>
      <c r="Z602" s="120"/>
      <c r="AA602" s="120"/>
      <c r="AB602" s="120"/>
      <c r="AC602" s="8"/>
      <c r="AD602" s="21"/>
      <c r="AE602" s="8"/>
      <c r="AF602" s="21"/>
      <c r="AG602" s="21"/>
      <c r="AH602" s="21"/>
      <c r="AI602" s="21"/>
      <c r="AJ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121"/>
      <c r="Z603" s="120"/>
      <c r="AA603" s="120"/>
      <c r="AB603" s="120"/>
      <c r="AC603" s="8"/>
      <c r="AD603" s="21"/>
      <c r="AE603" s="8"/>
      <c r="AF603" s="21"/>
      <c r="AG603" s="21"/>
      <c r="AH603" s="21"/>
      <c r="AI603" s="21"/>
      <c r="AJ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121"/>
      <c r="Z604" s="120"/>
      <c r="AA604" s="120"/>
      <c r="AB604" s="120"/>
      <c r="AC604" s="8"/>
      <c r="AD604" s="21"/>
      <c r="AE604" s="8"/>
      <c r="AF604" s="21"/>
      <c r="AG604" s="21"/>
      <c r="AH604" s="21"/>
      <c r="AI604" s="21"/>
      <c r="AJ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121"/>
      <c r="Z605" s="120"/>
      <c r="AA605" s="120"/>
      <c r="AB605" s="120"/>
      <c r="AC605" s="8"/>
      <c r="AD605" s="21"/>
      <c r="AE605" s="8"/>
      <c r="AF605" s="21"/>
      <c r="AG605" s="21"/>
      <c r="AH605" s="21"/>
      <c r="AI605" s="21"/>
      <c r="AJ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121"/>
      <c r="Z606" s="120"/>
      <c r="AA606" s="120"/>
      <c r="AB606" s="120"/>
      <c r="AC606" s="8"/>
      <c r="AD606" s="21"/>
      <c r="AE606" s="8"/>
      <c r="AF606" s="21"/>
      <c r="AG606" s="21"/>
      <c r="AH606" s="21"/>
      <c r="AI606" s="21"/>
      <c r="AJ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121"/>
      <c r="Z607" s="120"/>
      <c r="AA607" s="120"/>
      <c r="AB607" s="120"/>
      <c r="AC607" s="8"/>
      <c r="AD607" s="21"/>
      <c r="AE607" s="8"/>
      <c r="AF607" s="21"/>
      <c r="AG607" s="21"/>
      <c r="AH607" s="21"/>
      <c r="AI607" s="21"/>
      <c r="AJ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121"/>
      <c r="Z608" s="120"/>
      <c r="AA608" s="120"/>
      <c r="AB608" s="120"/>
      <c r="AC608" s="8"/>
      <c r="AD608" s="21"/>
      <c r="AE608" s="8"/>
      <c r="AF608" s="21"/>
      <c r="AG608" s="21"/>
      <c r="AH608" s="21"/>
      <c r="AI608" s="21"/>
      <c r="AJ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121"/>
      <c r="Z609" s="120"/>
      <c r="AA609" s="120"/>
      <c r="AB609" s="120"/>
      <c r="AC609" s="8"/>
      <c r="AD609" s="21"/>
      <c r="AE609" s="8"/>
      <c r="AF609" s="21"/>
      <c r="AG609" s="21"/>
      <c r="AH609" s="21"/>
      <c r="AI609" s="21"/>
      <c r="AJ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121"/>
      <c r="Z610" s="120"/>
      <c r="AA610" s="120"/>
      <c r="AB610" s="120"/>
      <c r="AC610" s="8"/>
      <c r="AD610" s="21"/>
      <c r="AE610" s="8"/>
      <c r="AF610" s="21"/>
      <c r="AG610" s="21"/>
      <c r="AH610" s="21"/>
      <c r="AI610" s="21"/>
      <c r="AJ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121"/>
      <c r="Z611" s="120"/>
      <c r="AA611" s="120"/>
      <c r="AB611" s="120"/>
      <c r="AC611" s="8"/>
      <c r="AD611" s="21"/>
      <c r="AE611" s="8"/>
      <c r="AF611" s="21"/>
      <c r="AG611" s="21"/>
      <c r="AH611" s="21"/>
      <c r="AI611" s="21"/>
      <c r="AJ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121"/>
      <c r="Z612" s="120"/>
      <c r="AA612" s="120"/>
      <c r="AB612" s="120"/>
      <c r="AC612" s="8"/>
      <c r="AD612" s="21"/>
      <c r="AE612" s="8"/>
      <c r="AF612" s="21"/>
      <c r="AG612" s="21"/>
      <c r="AH612" s="21"/>
      <c r="AI612" s="21"/>
      <c r="AJ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121"/>
      <c r="Z613" s="120"/>
      <c r="AA613" s="120"/>
      <c r="AB613" s="120"/>
      <c r="AC613" s="8"/>
      <c r="AD613" s="21"/>
      <c r="AE613" s="8"/>
      <c r="AF613" s="21"/>
      <c r="AG613" s="21"/>
      <c r="AH613" s="21"/>
      <c r="AI613" s="21"/>
      <c r="AJ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121"/>
      <c r="Z614" s="120"/>
      <c r="AA614" s="120"/>
      <c r="AB614" s="120"/>
      <c r="AC614" s="8"/>
      <c r="AD614" s="21"/>
      <c r="AE614" s="8"/>
      <c r="AF614" s="21"/>
      <c r="AG614" s="21"/>
      <c r="AH614" s="21"/>
      <c r="AI614" s="21"/>
      <c r="AJ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121"/>
      <c r="Z615" s="120"/>
      <c r="AA615" s="120"/>
      <c r="AB615" s="120"/>
      <c r="AC615" s="8"/>
      <c r="AD615" s="21"/>
      <c r="AE615" s="8"/>
      <c r="AF615" s="21"/>
      <c r="AG615" s="21"/>
      <c r="AH615" s="21"/>
      <c r="AI615" s="21"/>
      <c r="AJ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121"/>
      <c r="Z616" s="120"/>
      <c r="AA616" s="120"/>
      <c r="AB616" s="120"/>
      <c r="AC616" s="8"/>
      <c r="AD616" s="21"/>
      <c r="AE616" s="8"/>
      <c r="AF616" s="21"/>
      <c r="AG616" s="21"/>
      <c r="AH616" s="21"/>
      <c r="AI616" s="21"/>
      <c r="AJ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121"/>
      <c r="Z617" s="120"/>
      <c r="AA617" s="120"/>
      <c r="AB617" s="120"/>
      <c r="AC617" s="8"/>
      <c r="AD617" s="21"/>
      <c r="AE617" s="8"/>
      <c r="AF617" s="21"/>
      <c r="AG617" s="21"/>
      <c r="AH617" s="21"/>
      <c r="AI617" s="21"/>
      <c r="AJ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121"/>
      <c r="Z618" s="120"/>
      <c r="AA618" s="120"/>
      <c r="AB618" s="120"/>
      <c r="AC618" s="8"/>
      <c r="AD618" s="21"/>
      <c r="AE618" s="8"/>
      <c r="AF618" s="21"/>
      <c r="AG618" s="21"/>
      <c r="AH618" s="21"/>
      <c r="AI618" s="21"/>
      <c r="AJ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121"/>
      <c r="Z619" s="120"/>
      <c r="AA619" s="120"/>
      <c r="AB619" s="120"/>
      <c r="AC619" s="8"/>
      <c r="AD619" s="21"/>
      <c r="AE619" s="8"/>
      <c r="AF619" s="21"/>
      <c r="AG619" s="21"/>
      <c r="AH619" s="21"/>
      <c r="AI619" s="21"/>
      <c r="AJ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121"/>
      <c r="Z620" s="120"/>
      <c r="AA620" s="120"/>
      <c r="AB620" s="120"/>
      <c r="AC620" s="8"/>
      <c r="AD620" s="21"/>
      <c r="AE620" s="8"/>
      <c r="AF620" s="21"/>
      <c r="AG620" s="21"/>
      <c r="AH620" s="21"/>
      <c r="AI620" s="21"/>
      <c r="AJ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121"/>
      <c r="Z621" s="120"/>
      <c r="AA621" s="120"/>
      <c r="AB621" s="120"/>
      <c r="AC621" s="8"/>
      <c r="AD621" s="21"/>
      <c r="AE621" s="8"/>
      <c r="AF621" s="21"/>
      <c r="AG621" s="21"/>
      <c r="AH621" s="21"/>
      <c r="AI621" s="21"/>
      <c r="AJ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121"/>
      <c r="Z622" s="120"/>
      <c r="AA622" s="120"/>
      <c r="AB622" s="120"/>
      <c r="AC622" s="8"/>
      <c r="AD622" s="21"/>
      <c r="AE622" s="8"/>
      <c r="AF622" s="21"/>
      <c r="AG622" s="21"/>
      <c r="AH622" s="21"/>
      <c r="AI622" s="21"/>
      <c r="AJ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121"/>
      <c r="Z623" s="120"/>
      <c r="AA623" s="120"/>
      <c r="AB623" s="120"/>
      <c r="AC623" s="8"/>
      <c r="AD623" s="21"/>
      <c r="AE623" s="8"/>
      <c r="AF623" s="21"/>
      <c r="AG623" s="21"/>
      <c r="AH623" s="21"/>
      <c r="AI623" s="21"/>
      <c r="AJ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121"/>
      <c r="Z624" s="120"/>
      <c r="AA624" s="120"/>
      <c r="AB624" s="120"/>
      <c r="AC624" s="8"/>
      <c r="AD624" s="21"/>
      <c r="AE624" s="8"/>
      <c r="AF624" s="21"/>
      <c r="AG624" s="21"/>
      <c r="AH624" s="21"/>
      <c r="AI624" s="21"/>
      <c r="AJ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121"/>
      <c r="Z625" s="120"/>
      <c r="AA625" s="120"/>
      <c r="AB625" s="120"/>
      <c r="AC625" s="8"/>
      <c r="AD625" s="21"/>
      <c r="AE625" s="8"/>
      <c r="AF625" s="21"/>
      <c r="AG625" s="21"/>
      <c r="AH625" s="21"/>
      <c r="AI625" s="21"/>
      <c r="AJ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121"/>
      <c r="Z626" s="120"/>
      <c r="AA626" s="120"/>
      <c r="AB626" s="120"/>
      <c r="AC626" s="8"/>
      <c r="AD626" s="21"/>
      <c r="AE626" s="8"/>
      <c r="AF626" s="21"/>
      <c r="AG626" s="21"/>
      <c r="AH626" s="21"/>
      <c r="AI626" s="21"/>
      <c r="AJ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121"/>
      <c r="Z627" s="120"/>
      <c r="AA627" s="120"/>
      <c r="AB627" s="120"/>
      <c r="AC627" s="8"/>
      <c r="AD627" s="21"/>
      <c r="AE627" s="8"/>
      <c r="AF627" s="21"/>
      <c r="AG627" s="21"/>
      <c r="AH627" s="21"/>
      <c r="AI627" s="21"/>
      <c r="AJ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121"/>
      <c r="Z628" s="120"/>
      <c r="AA628" s="120"/>
      <c r="AB628" s="120"/>
      <c r="AC628" s="8"/>
      <c r="AD628" s="21"/>
      <c r="AE628" s="8"/>
      <c r="AF628" s="21"/>
      <c r="AG628" s="21"/>
      <c r="AH628" s="21"/>
      <c r="AI628" s="21"/>
      <c r="AJ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121"/>
      <c r="Z629" s="120"/>
      <c r="AA629" s="120"/>
      <c r="AB629" s="120"/>
      <c r="AC629" s="8"/>
      <c r="AD629" s="21"/>
      <c r="AE629" s="8"/>
      <c r="AF629" s="21"/>
      <c r="AG629" s="21"/>
      <c r="AH629" s="21"/>
      <c r="AI629" s="21"/>
      <c r="AJ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121"/>
      <c r="Z630" s="120"/>
      <c r="AA630" s="120"/>
      <c r="AB630" s="120"/>
      <c r="AC630" s="8"/>
      <c r="AD630" s="21"/>
      <c r="AE630" s="8"/>
      <c r="AF630" s="21"/>
      <c r="AG630" s="21"/>
      <c r="AH630" s="21"/>
      <c r="AI630" s="21"/>
      <c r="AJ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121"/>
      <c r="Z631" s="120"/>
      <c r="AA631" s="120"/>
      <c r="AB631" s="120"/>
      <c r="AC631" s="8"/>
      <c r="AD631" s="21"/>
      <c r="AE631" s="8"/>
      <c r="AF631" s="21"/>
      <c r="AG631" s="21"/>
      <c r="AH631" s="21"/>
      <c r="AI631" s="21"/>
      <c r="AJ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121"/>
      <c r="Z632" s="120"/>
      <c r="AA632" s="120"/>
      <c r="AB632" s="120"/>
      <c r="AC632" s="8"/>
      <c r="AD632" s="21"/>
      <c r="AE632" s="8"/>
      <c r="AF632" s="21"/>
      <c r="AG632" s="21"/>
      <c r="AH632" s="21"/>
      <c r="AI632" s="21"/>
      <c r="AJ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121"/>
      <c r="Z633" s="120"/>
      <c r="AA633" s="120"/>
      <c r="AB633" s="120"/>
      <c r="AC633" s="8"/>
      <c r="AD633" s="21"/>
      <c r="AE633" s="8"/>
      <c r="AF633" s="21"/>
      <c r="AG633" s="21"/>
      <c r="AH633" s="21"/>
      <c r="AI633" s="21"/>
      <c r="AJ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121"/>
      <c r="Z634" s="120"/>
      <c r="AA634" s="120"/>
      <c r="AB634" s="120"/>
      <c r="AC634" s="8"/>
      <c r="AD634" s="21"/>
      <c r="AE634" s="8"/>
      <c r="AF634" s="21"/>
      <c r="AG634" s="21"/>
      <c r="AH634" s="21"/>
      <c r="AI634" s="21"/>
      <c r="AJ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121"/>
      <c r="Z635" s="120"/>
      <c r="AA635" s="120"/>
      <c r="AB635" s="120"/>
      <c r="AC635" s="8"/>
      <c r="AD635" s="21"/>
      <c r="AE635" s="8"/>
      <c r="AF635" s="21"/>
      <c r="AG635" s="21"/>
      <c r="AH635" s="21"/>
      <c r="AI635" s="21"/>
      <c r="AJ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121"/>
      <c r="Z636" s="120"/>
      <c r="AA636" s="120"/>
      <c r="AB636" s="120"/>
      <c r="AC636" s="8"/>
      <c r="AD636" s="21"/>
      <c r="AE636" s="8"/>
      <c r="AF636" s="21"/>
      <c r="AG636" s="21"/>
      <c r="AH636" s="21"/>
      <c r="AI636" s="21"/>
      <c r="AJ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121"/>
      <c r="Z637" s="120"/>
      <c r="AA637" s="120"/>
      <c r="AB637" s="120"/>
      <c r="AC637" s="8"/>
      <c r="AD637" s="21"/>
      <c r="AE637" s="8"/>
      <c r="AF637" s="21"/>
      <c r="AG637" s="21"/>
      <c r="AH637" s="21"/>
      <c r="AI637" s="21"/>
      <c r="AJ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121"/>
      <c r="Z638" s="120"/>
      <c r="AA638" s="120"/>
      <c r="AB638" s="120"/>
      <c r="AC638" s="8"/>
      <c r="AD638" s="21"/>
      <c r="AE638" s="8"/>
      <c r="AF638" s="21"/>
      <c r="AG638" s="21"/>
      <c r="AH638" s="21"/>
      <c r="AI638" s="21"/>
      <c r="AJ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121"/>
      <c r="Z639" s="120"/>
      <c r="AA639" s="120"/>
      <c r="AB639" s="120"/>
      <c r="AC639" s="8"/>
      <c r="AD639" s="21"/>
      <c r="AE639" s="8"/>
      <c r="AF639" s="21"/>
      <c r="AG639" s="21"/>
      <c r="AH639" s="21"/>
      <c r="AI639" s="21"/>
      <c r="AJ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121"/>
      <c r="Z640" s="120"/>
      <c r="AA640" s="120"/>
      <c r="AB640" s="120"/>
      <c r="AC640" s="8"/>
      <c r="AD640" s="21"/>
      <c r="AE640" s="8"/>
      <c r="AF640" s="21"/>
      <c r="AG640" s="21"/>
      <c r="AH640" s="21"/>
      <c r="AI640" s="21"/>
      <c r="AJ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121"/>
      <c r="Z641" s="120"/>
      <c r="AA641" s="120"/>
      <c r="AB641" s="120"/>
      <c r="AC641" s="8"/>
      <c r="AD641" s="21"/>
      <c r="AE641" s="8"/>
      <c r="AF641" s="21"/>
      <c r="AG641" s="21"/>
      <c r="AH641" s="21"/>
      <c r="AI641" s="21"/>
      <c r="AJ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121"/>
      <c r="Z642" s="120"/>
      <c r="AA642" s="120"/>
      <c r="AB642" s="120"/>
      <c r="AC642" s="8"/>
      <c r="AD642" s="21"/>
      <c r="AE642" s="8"/>
      <c r="AF642" s="21"/>
      <c r="AG642" s="21"/>
      <c r="AH642" s="21"/>
      <c r="AI642" s="21"/>
      <c r="AJ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121"/>
      <c r="Z643" s="120"/>
      <c r="AA643" s="120"/>
      <c r="AB643" s="120"/>
      <c r="AC643" s="8"/>
      <c r="AD643" s="21"/>
      <c r="AE643" s="8"/>
      <c r="AF643" s="21"/>
      <c r="AG643" s="21"/>
      <c r="AH643" s="21"/>
      <c r="AI643" s="21"/>
      <c r="AJ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121"/>
      <c r="Z644" s="120"/>
      <c r="AA644" s="120"/>
      <c r="AB644" s="120"/>
      <c r="AC644" s="8"/>
      <c r="AD644" s="21"/>
      <c r="AE644" s="8"/>
      <c r="AF644" s="21"/>
      <c r="AG644" s="21"/>
      <c r="AH644" s="21"/>
      <c r="AI644" s="21"/>
      <c r="AJ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121"/>
      <c r="Z645" s="120"/>
      <c r="AA645" s="120"/>
      <c r="AB645" s="120"/>
      <c r="AC645" s="8"/>
      <c r="AD645" s="21"/>
      <c r="AE645" s="8"/>
      <c r="AF645" s="21"/>
      <c r="AG645" s="21"/>
      <c r="AH645" s="21"/>
      <c r="AI645" s="21"/>
      <c r="AJ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121"/>
      <c r="Z646" s="120"/>
      <c r="AA646" s="120"/>
      <c r="AB646" s="120"/>
      <c r="AC646" s="8"/>
      <c r="AD646" s="21"/>
      <c r="AE646" s="8"/>
      <c r="AF646" s="21"/>
      <c r="AG646" s="21"/>
      <c r="AH646" s="21"/>
      <c r="AI646" s="21"/>
      <c r="AJ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121"/>
      <c r="Z647" s="120"/>
      <c r="AA647" s="120"/>
      <c r="AB647" s="120"/>
      <c r="AC647" s="8"/>
      <c r="AD647" s="21"/>
      <c r="AE647" s="8"/>
      <c r="AF647" s="21"/>
      <c r="AG647" s="21"/>
      <c r="AH647" s="21"/>
      <c r="AI647" s="21"/>
      <c r="AJ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121"/>
      <c r="Z648" s="120"/>
      <c r="AA648" s="120"/>
      <c r="AB648" s="120"/>
      <c r="AC648" s="8"/>
      <c r="AD648" s="21"/>
      <c r="AE648" s="8"/>
      <c r="AF648" s="21"/>
      <c r="AG648" s="21"/>
      <c r="AH648" s="21"/>
      <c r="AI648" s="21"/>
      <c r="AJ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121"/>
      <c r="Z649" s="120"/>
      <c r="AA649" s="120"/>
      <c r="AB649" s="120"/>
      <c r="AC649" s="8"/>
      <c r="AD649" s="21"/>
      <c r="AE649" s="8"/>
      <c r="AF649" s="21"/>
      <c r="AG649" s="21"/>
      <c r="AH649" s="21"/>
      <c r="AI649" s="21"/>
      <c r="AJ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121"/>
      <c r="Z650" s="120"/>
      <c r="AA650" s="120"/>
      <c r="AB650" s="120"/>
      <c r="AC650" s="8"/>
      <c r="AD650" s="21"/>
      <c r="AE650" s="8"/>
      <c r="AF650" s="21"/>
      <c r="AG650" s="21"/>
      <c r="AH650" s="21"/>
      <c r="AI650" s="21"/>
      <c r="AJ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121"/>
      <c r="Z651" s="120"/>
      <c r="AA651" s="120"/>
      <c r="AB651" s="120"/>
      <c r="AC651" s="8"/>
      <c r="AD651" s="21"/>
      <c r="AE651" s="8"/>
      <c r="AF651" s="21"/>
      <c r="AG651" s="21"/>
      <c r="AH651" s="21"/>
      <c r="AI651" s="21"/>
      <c r="AJ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121"/>
      <c r="Z652" s="120"/>
      <c r="AA652" s="120"/>
      <c r="AB652" s="120"/>
      <c r="AC652" s="8"/>
      <c r="AD652" s="21"/>
      <c r="AE652" s="8"/>
      <c r="AF652" s="21"/>
      <c r="AG652" s="21"/>
      <c r="AH652" s="21"/>
      <c r="AI652" s="21"/>
      <c r="AJ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121"/>
      <c r="Z653" s="120"/>
      <c r="AA653" s="120"/>
      <c r="AB653" s="120"/>
      <c r="AC653" s="8"/>
      <c r="AD653" s="21"/>
      <c r="AE653" s="8"/>
      <c r="AF653" s="21"/>
      <c r="AG653" s="21"/>
      <c r="AH653" s="21"/>
      <c r="AI653" s="21"/>
      <c r="AJ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121"/>
      <c r="Z654" s="120"/>
      <c r="AA654" s="120"/>
      <c r="AB654" s="120"/>
      <c r="AC654" s="8"/>
      <c r="AD654" s="21"/>
      <c r="AE654" s="8"/>
      <c r="AF654" s="21"/>
      <c r="AG654" s="21"/>
      <c r="AH654" s="21"/>
      <c r="AI654" s="21"/>
      <c r="AJ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121"/>
      <c r="Z655" s="120"/>
      <c r="AA655" s="120"/>
      <c r="AB655" s="120"/>
      <c r="AC655" s="8"/>
      <c r="AD655" s="21"/>
      <c r="AE655" s="8"/>
      <c r="AF655" s="21"/>
      <c r="AG655" s="21"/>
      <c r="AH655" s="21"/>
      <c r="AI655" s="21"/>
      <c r="AJ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121"/>
      <c r="Z656" s="120"/>
      <c r="AA656" s="120"/>
      <c r="AB656" s="120"/>
      <c r="AC656" s="8"/>
      <c r="AD656" s="21"/>
      <c r="AE656" s="8"/>
      <c r="AF656" s="21"/>
      <c r="AG656" s="21"/>
      <c r="AH656" s="21"/>
      <c r="AI656" s="21"/>
      <c r="AJ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121"/>
      <c r="Z657" s="120"/>
      <c r="AA657" s="120"/>
      <c r="AB657" s="120"/>
      <c r="AC657" s="8"/>
      <c r="AD657" s="21"/>
      <c r="AE657" s="8"/>
      <c r="AF657" s="21"/>
      <c r="AG657" s="21"/>
      <c r="AH657" s="21"/>
      <c r="AI657" s="21"/>
      <c r="AJ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121"/>
      <c r="Z658" s="120"/>
      <c r="AA658" s="120"/>
      <c r="AB658" s="120"/>
      <c r="AC658" s="8"/>
      <c r="AD658" s="21"/>
      <c r="AE658" s="8"/>
      <c r="AF658" s="21"/>
      <c r="AG658" s="21"/>
      <c r="AH658" s="21"/>
      <c r="AI658" s="21"/>
      <c r="AJ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121"/>
      <c r="Z659" s="120"/>
      <c r="AA659" s="120"/>
      <c r="AB659" s="120"/>
      <c r="AC659" s="8"/>
      <c r="AD659" s="21"/>
      <c r="AE659" s="8"/>
      <c r="AF659" s="21"/>
      <c r="AG659" s="21"/>
      <c r="AH659" s="21"/>
      <c r="AI659" s="21"/>
      <c r="AJ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121"/>
      <c r="Z660" s="120"/>
      <c r="AA660" s="120"/>
      <c r="AB660" s="120"/>
      <c r="AC660" s="8"/>
      <c r="AD660" s="21"/>
      <c r="AE660" s="8"/>
      <c r="AF660" s="21"/>
      <c r="AG660" s="21"/>
      <c r="AH660" s="21"/>
      <c r="AI660" s="21"/>
      <c r="AJ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121"/>
      <c r="Z661" s="120"/>
      <c r="AA661" s="120"/>
      <c r="AB661" s="120"/>
      <c r="AC661" s="8"/>
      <c r="AD661" s="21"/>
      <c r="AE661" s="8"/>
      <c r="AF661" s="21"/>
      <c r="AG661" s="21"/>
      <c r="AH661" s="21"/>
      <c r="AI661" s="21"/>
      <c r="AJ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121"/>
      <c r="Z662" s="120"/>
      <c r="AA662" s="120"/>
      <c r="AB662" s="120"/>
      <c r="AC662" s="8"/>
      <c r="AD662" s="21"/>
      <c r="AE662" s="8"/>
      <c r="AF662" s="21"/>
      <c r="AG662" s="21"/>
      <c r="AH662" s="21"/>
      <c r="AI662" s="21"/>
      <c r="AJ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121"/>
      <c r="Z663" s="120"/>
      <c r="AA663" s="120"/>
      <c r="AB663" s="120"/>
      <c r="AC663" s="8"/>
      <c r="AD663" s="21"/>
      <c r="AE663" s="8"/>
      <c r="AF663" s="21"/>
      <c r="AG663" s="21"/>
      <c r="AH663" s="21"/>
      <c r="AI663" s="21"/>
      <c r="AJ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121"/>
      <c r="Z664" s="120"/>
      <c r="AA664" s="120"/>
      <c r="AB664" s="120"/>
      <c r="AC664" s="8"/>
      <c r="AD664" s="21"/>
      <c r="AE664" s="8"/>
      <c r="AF664" s="21"/>
      <c r="AG664" s="21"/>
      <c r="AH664" s="21"/>
      <c r="AI664" s="21"/>
      <c r="AJ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121"/>
      <c r="Z665" s="120"/>
      <c r="AA665" s="120"/>
      <c r="AB665" s="120"/>
      <c r="AC665" s="8"/>
      <c r="AD665" s="21"/>
      <c r="AE665" s="8"/>
      <c r="AF665" s="21"/>
      <c r="AG665" s="21"/>
      <c r="AH665" s="21"/>
      <c r="AI665" s="21"/>
      <c r="AJ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121"/>
      <c r="Z666" s="120"/>
      <c r="AA666" s="120"/>
      <c r="AB666" s="120"/>
      <c r="AC666" s="8"/>
      <c r="AD666" s="21"/>
      <c r="AE666" s="8"/>
      <c r="AF666" s="21"/>
      <c r="AG666" s="21"/>
      <c r="AH666" s="21"/>
      <c r="AI666" s="21"/>
      <c r="AJ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121"/>
      <c r="Z667" s="120"/>
      <c r="AA667" s="120"/>
      <c r="AB667" s="120"/>
      <c r="AC667" s="8"/>
      <c r="AD667" s="21"/>
      <c r="AE667" s="8"/>
      <c r="AF667" s="21"/>
      <c r="AG667" s="21"/>
      <c r="AH667" s="21"/>
      <c r="AI667" s="21"/>
      <c r="AJ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121"/>
      <c r="Z668" s="120"/>
      <c r="AA668" s="120"/>
      <c r="AB668" s="120"/>
      <c r="AC668" s="8"/>
      <c r="AD668" s="21"/>
      <c r="AE668" s="8"/>
      <c r="AF668" s="21"/>
      <c r="AG668" s="21"/>
      <c r="AH668" s="21"/>
      <c r="AI668" s="21"/>
      <c r="AJ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121"/>
      <c r="Z669" s="120"/>
      <c r="AA669" s="120"/>
      <c r="AB669" s="120"/>
      <c r="AC669" s="8"/>
      <c r="AD669" s="21"/>
      <c r="AE669" s="8"/>
      <c r="AF669" s="21"/>
      <c r="AG669" s="21"/>
      <c r="AH669" s="21"/>
      <c r="AI669" s="21"/>
      <c r="AJ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121"/>
      <c r="Z670" s="120"/>
      <c r="AA670" s="120"/>
      <c r="AB670" s="120"/>
      <c r="AC670" s="8"/>
      <c r="AD670" s="21"/>
      <c r="AE670" s="8"/>
      <c r="AF670" s="21"/>
      <c r="AG670" s="21"/>
      <c r="AH670" s="21"/>
      <c r="AI670" s="21"/>
      <c r="AJ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121"/>
      <c r="Z671" s="120"/>
      <c r="AA671" s="120"/>
      <c r="AB671" s="120"/>
      <c r="AC671" s="8"/>
      <c r="AD671" s="21"/>
      <c r="AE671" s="8"/>
      <c r="AF671" s="21"/>
      <c r="AG671" s="21"/>
      <c r="AH671" s="21"/>
      <c r="AI671" s="21"/>
      <c r="AJ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121"/>
      <c r="Z672" s="120"/>
      <c r="AA672" s="120"/>
      <c r="AB672" s="120"/>
      <c r="AC672" s="8"/>
      <c r="AD672" s="21"/>
      <c r="AE672" s="8"/>
      <c r="AF672" s="21"/>
      <c r="AG672" s="21"/>
      <c r="AH672" s="21"/>
      <c r="AI672" s="21"/>
      <c r="AJ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121"/>
      <c r="Z673" s="120"/>
      <c r="AA673" s="120"/>
      <c r="AB673" s="120"/>
      <c r="AC673" s="8"/>
      <c r="AD673" s="21"/>
      <c r="AE673" s="8"/>
      <c r="AF673" s="21"/>
      <c r="AG673" s="21"/>
      <c r="AH673" s="21"/>
      <c r="AI673" s="21"/>
      <c r="AJ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121"/>
      <c r="Z674" s="120"/>
      <c r="AA674" s="120"/>
      <c r="AB674" s="120"/>
      <c r="AC674" s="8"/>
      <c r="AD674" s="21"/>
      <c r="AE674" s="8"/>
      <c r="AF674" s="21"/>
      <c r="AG674" s="21"/>
      <c r="AH674" s="21"/>
      <c r="AI674" s="21"/>
      <c r="AJ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121"/>
      <c r="Z675" s="120"/>
      <c r="AA675" s="120"/>
      <c r="AB675" s="120"/>
      <c r="AC675" s="8"/>
      <c r="AD675" s="21"/>
      <c r="AE675" s="8"/>
      <c r="AF675" s="21"/>
      <c r="AG675" s="21"/>
      <c r="AH675" s="21"/>
      <c r="AI675" s="21"/>
      <c r="AJ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121"/>
      <c r="Z676" s="120"/>
      <c r="AA676" s="120"/>
      <c r="AB676" s="120"/>
      <c r="AC676" s="8"/>
      <c r="AD676" s="21"/>
      <c r="AE676" s="8"/>
      <c r="AF676" s="21"/>
      <c r="AG676" s="21"/>
      <c r="AH676" s="21"/>
      <c r="AI676" s="21"/>
      <c r="AJ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121"/>
      <c r="Z677" s="120"/>
      <c r="AA677" s="120"/>
      <c r="AB677" s="120"/>
      <c r="AC677" s="8"/>
      <c r="AD677" s="21"/>
      <c r="AE677" s="8"/>
      <c r="AF677" s="21"/>
      <c r="AG677" s="21"/>
      <c r="AH677" s="21"/>
      <c r="AI677" s="21"/>
      <c r="AJ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121"/>
      <c r="Z678" s="120"/>
      <c r="AA678" s="120"/>
      <c r="AB678" s="120"/>
      <c r="AC678" s="8"/>
      <c r="AD678" s="21"/>
      <c r="AE678" s="8"/>
      <c r="AF678" s="21"/>
      <c r="AG678" s="21"/>
      <c r="AH678" s="21"/>
      <c r="AI678" s="21"/>
      <c r="AJ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121"/>
      <c r="Z679" s="120"/>
      <c r="AA679" s="120"/>
      <c r="AB679" s="120"/>
      <c r="AC679" s="8"/>
      <c r="AD679" s="21"/>
      <c r="AE679" s="8"/>
      <c r="AF679" s="21"/>
      <c r="AG679" s="21"/>
      <c r="AH679" s="21"/>
      <c r="AI679" s="21"/>
      <c r="AJ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121"/>
      <c r="Z680" s="120"/>
      <c r="AA680" s="120"/>
      <c r="AB680" s="120"/>
      <c r="AC680" s="8"/>
      <c r="AD680" s="21"/>
      <c r="AE680" s="8"/>
      <c r="AF680" s="21"/>
      <c r="AG680" s="21"/>
      <c r="AH680" s="21"/>
      <c r="AI680" s="21"/>
      <c r="AJ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121"/>
      <c r="Z681" s="120"/>
      <c r="AA681" s="120"/>
      <c r="AB681" s="120"/>
      <c r="AC681" s="8"/>
      <c r="AD681" s="21"/>
      <c r="AE681" s="8"/>
      <c r="AF681" s="21"/>
      <c r="AG681" s="21"/>
      <c r="AH681" s="21"/>
      <c r="AI681" s="21"/>
      <c r="AJ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121"/>
      <c r="Z682" s="120"/>
      <c r="AA682" s="120"/>
      <c r="AB682" s="120"/>
      <c r="AC682" s="8"/>
      <c r="AD682" s="21"/>
      <c r="AE682" s="8"/>
      <c r="AF682" s="21"/>
      <c r="AG682" s="21"/>
      <c r="AH682" s="21"/>
      <c r="AI682" s="21"/>
      <c r="AJ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121"/>
      <c r="Z683" s="120"/>
      <c r="AA683" s="120"/>
      <c r="AB683" s="120"/>
      <c r="AC683" s="8"/>
      <c r="AD683" s="21"/>
      <c r="AE683" s="8"/>
      <c r="AF683" s="21"/>
      <c r="AG683" s="21"/>
      <c r="AH683" s="21"/>
      <c r="AI683" s="21"/>
      <c r="AJ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121"/>
      <c r="Z684" s="120"/>
      <c r="AA684" s="120"/>
      <c r="AB684" s="120"/>
      <c r="AC684" s="8"/>
      <c r="AD684" s="21"/>
      <c r="AE684" s="8"/>
      <c r="AF684" s="21"/>
      <c r="AG684" s="21"/>
      <c r="AH684" s="21"/>
      <c r="AI684" s="21"/>
      <c r="AJ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121"/>
      <c r="Z685" s="120"/>
      <c r="AA685" s="120"/>
      <c r="AB685" s="120"/>
      <c r="AC685" s="8"/>
      <c r="AD685" s="21"/>
      <c r="AE685" s="8"/>
      <c r="AF685" s="21"/>
      <c r="AG685" s="21"/>
      <c r="AH685" s="21"/>
      <c r="AI685" s="21"/>
      <c r="AJ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121"/>
      <c r="Z686" s="120"/>
      <c r="AA686" s="120"/>
      <c r="AB686" s="120"/>
      <c r="AC686" s="8"/>
      <c r="AD686" s="21"/>
      <c r="AE686" s="8"/>
      <c r="AF686" s="21"/>
      <c r="AG686" s="21"/>
      <c r="AH686" s="21"/>
      <c r="AI686" s="21"/>
      <c r="AJ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121"/>
      <c r="Z687" s="120"/>
      <c r="AA687" s="120"/>
      <c r="AB687" s="120"/>
      <c r="AC687" s="8"/>
      <c r="AD687" s="21"/>
      <c r="AE687" s="8"/>
      <c r="AF687" s="21"/>
      <c r="AG687" s="21"/>
      <c r="AH687" s="21"/>
      <c r="AI687" s="21"/>
      <c r="AJ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121"/>
      <c r="Z688" s="120"/>
      <c r="AA688" s="120"/>
      <c r="AB688" s="120"/>
      <c r="AC688" s="8"/>
      <c r="AD688" s="21"/>
      <c r="AE688" s="8"/>
      <c r="AF688" s="21"/>
      <c r="AG688" s="21"/>
      <c r="AH688" s="21"/>
      <c r="AI688" s="21"/>
      <c r="AJ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121"/>
      <c r="Z689" s="120"/>
      <c r="AA689" s="120"/>
      <c r="AB689" s="120"/>
      <c r="AC689" s="8"/>
      <c r="AD689" s="21"/>
      <c r="AE689" s="8"/>
      <c r="AF689" s="21"/>
      <c r="AG689" s="21"/>
      <c r="AH689" s="21"/>
      <c r="AI689" s="21"/>
      <c r="AJ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121"/>
      <c r="Z690" s="120"/>
      <c r="AA690" s="120"/>
      <c r="AB690" s="120"/>
      <c r="AC690" s="8"/>
      <c r="AD690" s="21"/>
      <c r="AE690" s="8"/>
      <c r="AF690" s="21"/>
      <c r="AG690" s="21"/>
      <c r="AH690" s="21"/>
      <c r="AI690" s="21"/>
      <c r="AJ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121"/>
      <c r="Z691" s="120"/>
      <c r="AA691" s="120"/>
      <c r="AB691" s="120"/>
      <c r="AC691" s="8"/>
      <c r="AD691" s="21"/>
      <c r="AE691" s="8"/>
      <c r="AF691" s="21"/>
      <c r="AG691" s="21"/>
      <c r="AH691" s="21"/>
      <c r="AI691" s="21"/>
      <c r="AJ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121"/>
      <c r="Z692" s="120"/>
      <c r="AA692" s="120"/>
      <c r="AB692" s="120"/>
      <c r="AC692" s="8"/>
      <c r="AD692" s="21"/>
      <c r="AE692" s="8"/>
      <c r="AF692" s="21"/>
      <c r="AG692" s="21"/>
      <c r="AH692" s="21"/>
      <c r="AI692" s="21"/>
      <c r="AJ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121"/>
      <c r="Z693" s="120"/>
      <c r="AA693" s="120"/>
      <c r="AB693" s="120"/>
      <c r="AC693" s="8"/>
      <c r="AD693" s="21"/>
      <c r="AE693" s="8"/>
      <c r="AF693" s="21"/>
      <c r="AG693" s="21"/>
      <c r="AH693" s="21"/>
      <c r="AI693" s="21"/>
      <c r="AJ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121"/>
      <c r="Z694" s="120"/>
      <c r="AA694" s="120"/>
      <c r="AB694" s="120"/>
      <c r="AC694" s="8"/>
      <c r="AD694" s="21"/>
      <c r="AE694" s="8"/>
      <c r="AF694" s="21"/>
      <c r="AG694" s="21"/>
      <c r="AH694" s="21"/>
      <c r="AI694" s="21"/>
      <c r="AJ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121"/>
      <c r="Z695" s="120"/>
      <c r="AA695" s="120"/>
      <c r="AB695" s="120"/>
      <c r="AC695" s="8"/>
      <c r="AD695" s="21"/>
      <c r="AE695" s="8"/>
      <c r="AF695" s="21"/>
      <c r="AG695" s="21"/>
      <c r="AH695" s="21"/>
      <c r="AI695" s="21"/>
      <c r="AJ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121"/>
      <c r="Z696" s="120"/>
      <c r="AA696" s="120"/>
      <c r="AB696" s="120"/>
      <c r="AC696" s="8"/>
      <c r="AD696" s="21"/>
      <c r="AE696" s="8"/>
      <c r="AF696" s="21"/>
      <c r="AG696" s="21"/>
      <c r="AH696" s="21"/>
      <c r="AI696" s="21"/>
      <c r="AJ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121"/>
      <c r="Z697" s="120"/>
      <c r="AA697" s="120"/>
      <c r="AB697" s="120"/>
      <c r="AC697" s="8"/>
      <c r="AD697" s="21"/>
      <c r="AE697" s="8"/>
      <c r="AF697" s="21"/>
      <c r="AG697" s="21"/>
      <c r="AH697" s="21"/>
      <c r="AI697" s="21"/>
      <c r="AJ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121"/>
      <c r="Z698" s="120"/>
      <c r="AA698" s="120"/>
      <c r="AB698" s="120"/>
      <c r="AC698" s="8"/>
      <c r="AD698" s="21"/>
      <c r="AE698" s="8"/>
      <c r="AF698" s="21"/>
      <c r="AG698" s="21"/>
      <c r="AH698" s="21"/>
      <c r="AI698" s="21"/>
      <c r="AJ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121"/>
      <c r="Z699" s="120"/>
      <c r="AA699" s="120"/>
      <c r="AB699" s="120"/>
      <c r="AC699" s="8"/>
      <c r="AD699" s="21"/>
      <c r="AE699" s="8"/>
      <c r="AF699" s="21"/>
      <c r="AG699" s="21"/>
      <c r="AH699" s="21"/>
      <c r="AI699" s="21"/>
      <c r="AJ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121"/>
      <c r="Z700" s="120"/>
      <c r="AA700" s="120"/>
      <c r="AB700" s="120"/>
      <c r="AC700" s="8"/>
      <c r="AD700" s="21"/>
      <c r="AE700" s="8"/>
      <c r="AF700" s="21"/>
      <c r="AG700" s="21"/>
      <c r="AH700" s="21"/>
      <c r="AI700" s="21"/>
      <c r="AJ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121"/>
      <c r="Z701" s="120"/>
      <c r="AA701" s="120"/>
      <c r="AB701" s="120"/>
      <c r="AC701" s="8"/>
      <c r="AD701" s="21"/>
      <c r="AE701" s="8"/>
      <c r="AF701" s="21"/>
      <c r="AG701" s="21"/>
      <c r="AH701" s="21"/>
      <c r="AI701" s="21"/>
      <c r="AJ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121"/>
      <c r="Z702" s="120"/>
      <c r="AA702" s="120"/>
      <c r="AB702" s="120"/>
      <c r="AC702" s="8"/>
      <c r="AD702" s="21"/>
      <c r="AE702" s="8"/>
      <c r="AF702" s="21"/>
      <c r="AG702" s="21"/>
      <c r="AH702" s="21"/>
      <c r="AI702" s="21"/>
      <c r="AJ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121"/>
      <c r="Z703" s="120"/>
      <c r="AA703" s="120"/>
      <c r="AB703" s="120"/>
      <c r="AC703" s="8"/>
      <c r="AD703" s="21"/>
      <c r="AE703" s="8"/>
      <c r="AF703" s="21"/>
      <c r="AG703" s="21"/>
      <c r="AH703" s="21"/>
      <c r="AI703" s="21"/>
      <c r="AJ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121"/>
      <c r="Z704" s="120"/>
      <c r="AA704" s="120"/>
      <c r="AB704" s="120"/>
      <c r="AC704" s="8"/>
      <c r="AD704" s="21"/>
      <c r="AE704" s="8"/>
      <c r="AF704" s="21"/>
      <c r="AG704" s="21"/>
      <c r="AH704" s="21"/>
      <c r="AI704" s="21"/>
      <c r="AJ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121"/>
      <c r="Z705" s="120"/>
      <c r="AA705" s="120"/>
      <c r="AB705" s="120"/>
      <c r="AC705" s="8"/>
      <c r="AD705" s="21"/>
      <c r="AE705" s="8"/>
      <c r="AF705" s="21"/>
      <c r="AG705" s="21"/>
      <c r="AH705" s="21"/>
      <c r="AI705" s="21"/>
      <c r="AJ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121"/>
      <c r="Z706" s="120"/>
      <c r="AA706" s="120"/>
      <c r="AB706" s="120"/>
      <c r="AC706" s="8"/>
      <c r="AD706" s="21"/>
      <c r="AE706" s="8"/>
      <c r="AF706" s="21"/>
      <c r="AG706" s="21"/>
      <c r="AH706" s="21"/>
      <c r="AI706" s="21"/>
      <c r="AJ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121"/>
      <c r="Z707" s="120"/>
      <c r="AA707" s="120"/>
      <c r="AB707" s="120"/>
      <c r="AC707" s="8"/>
      <c r="AD707" s="21"/>
      <c r="AE707" s="8"/>
      <c r="AF707" s="21"/>
      <c r="AG707" s="21"/>
      <c r="AH707" s="21"/>
      <c r="AI707" s="21"/>
      <c r="AJ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121"/>
      <c r="Z708" s="120"/>
      <c r="AA708" s="120"/>
      <c r="AB708" s="120"/>
      <c r="AC708" s="8"/>
      <c r="AD708" s="21"/>
      <c r="AE708" s="8"/>
      <c r="AF708" s="21"/>
      <c r="AG708" s="21"/>
      <c r="AH708" s="21"/>
      <c r="AI708" s="21"/>
      <c r="AJ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121"/>
      <c r="Z709" s="120"/>
      <c r="AA709" s="120"/>
      <c r="AB709" s="120"/>
      <c r="AC709" s="8"/>
      <c r="AD709" s="21"/>
      <c r="AE709" s="8"/>
      <c r="AF709" s="21"/>
      <c r="AG709" s="21"/>
      <c r="AH709" s="21"/>
      <c r="AI709" s="21"/>
      <c r="AJ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121"/>
      <c r="Z710" s="120"/>
      <c r="AA710" s="120"/>
      <c r="AB710" s="120"/>
      <c r="AC710" s="8"/>
      <c r="AD710" s="21"/>
      <c r="AE710" s="8"/>
      <c r="AF710" s="21"/>
      <c r="AG710" s="21"/>
      <c r="AH710" s="21"/>
      <c r="AI710" s="21"/>
      <c r="AJ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121"/>
      <c r="Z711" s="120"/>
      <c r="AA711" s="120"/>
      <c r="AB711" s="120"/>
      <c r="AC711" s="8"/>
      <c r="AD711" s="21"/>
      <c r="AE711" s="8"/>
      <c r="AF711" s="21"/>
      <c r="AG711" s="21"/>
      <c r="AH711" s="21"/>
      <c r="AI711" s="21"/>
      <c r="AJ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121"/>
      <c r="Z712" s="120"/>
      <c r="AA712" s="120"/>
      <c r="AB712" s="120"/>
      <c r="AC712" s="8"/>
      <c r="AD712" s="21"/>
      <c r="AE712" s="8"/>
      <c r="AF712" s="21"/>
      <c r="AG712" s="21"/>
      <c r="AH712" s="21"/>
      <c r="AI712" s="21"/>
      <c r="AJ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121"/>
      <c r="Z713" s="120"/>
      <c r="AA713" s="120"/>
      <c r="AB713" s="120"/>
      <c r="AC713" s="8"/>
      <c r="AD713" s="21"/>
      <c r="AE713" s="8"/>
      <c r="AF713" s="21"/>
      <c r="AG713" s="21"/>
      <c r="AH713" s="21"/>
      <c r="AI713" s="21"/>
      <c r="AJ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121"/>
      <c r="Z714" s="120"/>
      <c r="AA714" s="120"/>
      <c r="AB714" s="120"/>
      <c r="AC714" s="8"/>
      <c r="AD714" s="21"/>
      <c r="AE714" s="8"/>
      <c r="AF714" s="21"/>
      <c r="AG714" s="21"/>
      <c r="AH714" s="21"/>
      <c r="AI714" s="21"/>
      <c r="AJ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121"/>
      <c r="Z715" s="120"/>
      <c r="AA715" s="120"/>
      <c r="AB715" s="120"/>
      <c r="AC715" s="8"/>
      <c r="AD715" s="21"/>
      <c r="AE715" s="8"/>
      <c r="AF715" s="21"/>
      <c r="AG715" s="21"/>
      <c r="AH715" s="21"/>
      <c r="AI715" s="21"/>
      <c r="AJ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121"/>
      <c r="Z716" s="120"/>
      <c r="AA716" s="120"/>
      <c r="AB716" s="120"/>
      <c r="AC716" s="8"/>
      <c r="AD716" s="21"/>
      <c r="AE716" s="8"/>
      <c r="AF716" s="21"/>
      <c r="AG716" s="21"/>
      <c r="AH716" s="21"/>
      <c r="AI716" s="21"/>
      <c r="AJ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121"/>
      <c r="Z717" s="120"/>
      <c r="AA717" s="120"/>
      <c r="AB717" s="120"/>
      <c r="AC717" s="8"/>
      <c r="AD717" s="21"/>
      <c r="AE717" s="8"/>
      <c r="AF717" s="21"/>
      <c r="AG717" s="21"/>
      <c r="AH717" s="21"/>
      <c r="AI717" s="21"/>
      <c r="AJ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121"/>
      <c r="Z718" s="120"/>
      <c r="AA718" s="120"/>
      <c r="AB718" s="120"/>
      <c r="AC718" s="8"/>
      <c r="AD718" s="21"/>
      <c r="AE718" s="8"/>
      <c r="AF718" s="21"/>
      <c r="AG718" s="21"/>
      <c r="AH718" s="21"/>
      <c r="AI718" s="21"/>
      <c r="AJ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121"/>
      <c r="Z719" s="120"/>
      <c r="AA719" s="120"/>
      <c r="AB719" s="120"/>
      <c r="AC719" s="8"/>
      <c r="AD719" s="21"/>
      <c r="AE719" s="8"/>
      <c r="AF719" s="21"/>
      <c r="AG719" s="21"/>
      <c r="AH719" s="21"/>
      <c r="AI719" s="21"/>
      <c r="AJ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121"/>
      <c r="Z720" s="120"/>
      <c r="AA720" s="120"/>
      <c r="AB720" s="120"/>
      <c r="AC720" s="8"/>
      <c r="AD720" s="21"/>
      <c r="AE720" s="8"/>
      <c r="AF720" s="21"/>
      <c r="AG720" s="21"/>
      <c r="AH720" s="21"/>
      <c r="AI720" s="21"/>
      <c r="AJ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121"/>
      <c r="Z721" s="120"/>
      <c r="AA721" s="120"/>
      <c r="AB721" s="120"/>
      <c r="AC721" s="8"/>
      <c r="AD721" s="21"/>
      <c r="AE721" s="8"/>
      <c r="AF721" s="21"/>
      <c r="AG721" s="21"/>
      <c r="AH721" s="21"/>
      <c r="AI721" s="21"/>
      <c r="AJ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121"/>
      <c r="Z722" s="120"/>
      <c r="AA722" s="120"/>
      <c r="AB722" s="120"/>
      <c r="AC722" s="8"/>
      <c r="AD722" s="21"/>
      <c r="AE722" s="8"/>
      <c r="AF722" s="21"/>
      <c r="AG722" s="21"/>
      <c r="AH722" s="21"/>
      <c r="AI722" s="21"/>
      <c r="AJ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121"/>
      <c r="Z723" s="120"/>
      <c r="AA723" s="120"/>
      <c r="AB723" s="120"/>
      <c r="AC723" s="8"/>
      <c r="AD723" s="21"/>
      <c r="AE723" s="8"/>
      <c r="AF723" s="21"/>
      <c r="AG723" s="21"/>
      <c r="AH723" s="21"/>
      <c r="AI723" s="21"/>
      <c r="AJ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121"/>
      <c r="Z724" s="120"/>
      <c r="AA724" s="120"/>
      <c r="AB724" s="120"/>
      <c r="AC724" s="8"/>
      <c r="AD724" s="21"/>
      <c r="AE724" s="8"/>
      <c r="AF724" s="21"/>
      <c r="AG724" s="21"/>
      <c r="AH724" s="21"/>
      <c r="AI724" s="21"/>
      <c r="AJ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121"/>
      <c r="Z725" s="120"/>
      <c r="AA725" s="120"/>
      <c r="AB725" s="120"/>
      <c r="AC725" s="8"/>
      <c r="AD725" s="21"/>
      <c r="AE725" s="8"/>
      <c r="AF725" s="21"/>
      <c r="AG725" s="21"/>
      <c r="AH725" s="21"/>
      <c r="AI725" s="21"/>
      <c r="AJ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121"/>
      <c r="Z726" s="120"/>
      <c r="AA726" s="120"/>
      <c r="AB726" s="120"/>
      <c r="AC726" s="8"/>
      <c r="AD726" s="21"/>
      <c r="AE726" s="8"/>
      <c r="AF726" s="21"/>
      <c r="AG726" s="21"/>
      <c r="AH726" s="21"/>
      <c r="AI726" s="21"/>
      <c r="AJ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121"/>
      <c r="Z727" s="120"/>
      <c r="AA727" s="120"/>
      <c r="AB727" s="120"/>
      <c r="AC727" s="8"/>
      <c r="AD727" s="21"/>
      <c r="AE727" s="8"/>
      <c r="AF727" s="21"/>
      <c r="AG727" s="21"/>
      <c r="AH727" s="21"/>
      <c r="AI727" s="21"/>
      <c r="AJ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121"/>
      <c r="Z728" s="120"/>
      <c r="AA728" s="120"/>
      <c r="AB728" s="120"/>
      <c r="AC728" s="8"/>
      <c r="AD728" s="21"/>
      <c r="AE728" s="8"/>
      <c r="AF728" s="21"/>
      <c r="AG728" s="21"/>
      <c r="AH728" s="21"/>
      <c r="AI728" s="21"/>
      <c r="AJ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121"/>
      <c r="Z729" s="120"/>
      <c r="AA729" s="120"/>
      <c r="AB729" s="120"/>
      <c r="AC729" s="8"/>
      <c r="AD729" s="21"/>
      <c r="AE729" s="8"/>
      <c r="AF729" s="21"/>
      <c r="AG729" s="21"/>
      <c r="AH729" s="21"/>
      <c r="AI729" s="21"/>
      <c r="AJ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121"/>
      <c r="Z730" s="120"/>
      <c r="AA730" s="120"/>
      <c r="AB730" s="120"/>
      <c r="AC730" s="8"/>
      <c r="AD730" s="21"/>
      <c r="AE730" s="8"/>
      <c r="AF730" s="21"/>
      <c r="AG730" s="21"/>
      <c r="AH730" s="21"/>
      <c r="AI730" s="21"/>
      <c r="AJ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121"/>
      <c r="Z731" s="120"/>
      <c r="AA731" s="120"/>
      <c r="AB731" s="120"/>
      <c r="AC731" s="8"/>
      <c r="AD731" s="21"/>
      <c r="AE731" s="8"/>
      <c r="AF731" s="21"/>
      <c r="AG731" s="21"/>
      <c r="AH731" s="21"/>
      <c r="AI731" s="21"/>
      <c r="AJ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121"/>
      <c r="Z732" s="120"/>
      <c r="AA732" s="120"/>
      <c r="AB732" s="120"/>
      <c r="AC732" s="8"/>
      <c r="AD732" s="21"/>
      <c r="AE732" s="8"/>
      <c r="AF732" s="21"/>
      <c r="AG732" s="21"/>
      <c r="AH732" s="21"/>
      <c r="AI732" s="21"/>
      <c r="AJ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121"/>
      <c r="Z733" s="120"/>
      <c r="AA733" s="120"/>
      <c r="AB733" s="120"/>
      <c r="AC733" s="8"/>
      <c r="AD733" s="21"/>
      <c r="AE733" s="8"/>
      <c r="AF733" s="21"/>
      <c r="AG733" s="21"/>
      <c r="AH733" s="21"/>
      <c r="AI733" s="21"/>
      <c r="AJ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121"/>
      <c r="Z734" s="120"/>
      <c r="AA734" s="120"/>
      <c r="AB734" s="120"/>
      <c r="AC734" s="8"/>
      <c r="AD734" s="21"/>
      <c r="AE734" s="8"/>
      <c r="AF734" s="21"/>
      <c r="AG734" s="21"/>
      <c r="AH734" s="21"/>
      <c r="AI734" s="21"/>
      <c r="AJ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121"/>
      <c r="Z735" s="120"/>
      <c r="AA735" s="120"/>
      <c r="AB735" s="120"/>
      <c r="AC735" s="8"/>
      <c r="AD735" s="21"/>
      <c r="AE735" s="8"/>
      <c r="AF735" s="21"/>
      <c r="AG735" s="21"/>
      <c r="AH735" s="21"/>
      <c r="AI735" s="21"/>
      <c r="AJ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121"/>
      <c r="Z736" s="120"/>
      <c r="AA736" s="120"/>
      <c r="AB736" s="120"/>
      <c r="AC736" s="8"/>
      <c r="AD736" s="21"/>
      <c r="AE736" s="8"/>
      <c r="AF736" s="21"/>
      <c r="AG736" s="21"/>
      <c r="AH736" s="21"/>
      <c r="AI736" s="21"/>
      <c r="AJ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121"/>
      <c r="Z737" s="120"/>
      <c r="AA737" s="120"/>
      <c r="AB737" s="120"/>
      <c r="AC737" s="8"/>
      <c r="AD737" s="21"/>
      <c r="AE737" s="8"/>
      <c r="AF737" s="21"/>
      <c r="AG737" s="21"/>
      <c r="AH737" s="21"/>
      <c r="AI737" s="21"/>
      <c r="AJ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121"/>
      <c r="Z738" s="120"/>
      <c r="AA738" s="120"/>
      <c r="AB738" s="120"/>
      <c r="AC738" s="8"/>
      <c r="AD738" s="21"/>
      <c r="AE738" s="8"/>
      <c r="AF738" s="21"/>
      <c r="AG738" s="21"/>
      <c r="AH738" s="21"/>
      <c r="AI738" s="21"/>
      <c r="AJ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121"/>
      <c r="Z739" s="120"/>
      <c r="AA739" s="120"/>
      <c r="AB739" s="120"/>
      <c r="AC739" s="8"/>
      <c r="AD739" s="21"/>
      <c r="AE739" s="8"/>
      <c r="AF739" s="21"/>
      <c r="AG739" s="21"/>
      <c r="AH739" s="21"/>
      <c r="AI739" s="21"/>
      <c r="AJ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121"/>
      <c r="Z740" s="120"/>
      <c r="AA740" s="120"/>
      <c r="AB740" s="120"/>
      <c r="AC740" s="8"/>
      <c r="AD740" s="21"/>
      <c r="AE740" s="8"/>
      <c r="AF740" s="21"/>
      <c r="AG740" s="21"/>
      <c r="AH740" s="21"/>
      <c r="AI740" s="21"/>
      <c r="AJ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121"/>
      <c r="Z741" s="120"/>
      <c r="AA741" s="120"/>
      <c r="AB741" s="120"/>
      <c r="AC741" s="8"/>
      <c r="AD741" s="21"/>
      <c r="AE741" s="8"/>
      <c r="AF741" s="21"/>
      <c r="AG741" s="21"/>
      <c r="AH741" s="21"/>
      <c r="AI741" s="21"/>
      <c r="AJ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121"/>
      <c r="Z742" s="120"/>
      <c r="AA742" s="120"/>
      <c r="AB742" s="120"/>
      <c r="AC742" s="8"/>
      <c r="AD742" s="21"/>
      <c r="AE742" s="8"/>
      <c r="AF742" s="21"/>
      <c r="AG742" s="21"/>
      <c r="AH742" s="21"/>
      <c r="AI742" s="21"/>
      <c r="AJ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121"/>
      <c r="Z743" s="120"/>
      <c r="AA743" s="120"/>
      <c r="AB743" s="120"/>
      <c r="AC743" s="8"/>
      <c r="AD743" s="21"/>
      <c r="AE743" s="8"/>
      <c r="AF743" s="21"/>
      <c r="AG743" s="21"/>
      <c r="AH743" s="21"/>
      <c r="AI743" s="21"/>
      <c r="AJ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121"/>
      <c r="Z744" s="120"/>
      <c r="AA744" s="120"/>
      <c r="AB744" s="120"/>
      <c r="AC744" s="8"/>
      <c r="AD744" s="21"/>
      <c r="AE744" s="8"/>
      <c r="AF744" s="21"/>
      <c r="AG744" s="21"/>
      <c r="AH744" s="21"/>
      <c r="AI744" s="21"/>
      <c r="AJ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121"/>
      <c r="Z745" s="120"/>
      <c r="AA745" s="120"/>
      <c r="AB745" s="120"/>
      <c r="AC745" s="8"/>
      <c r="AD745" s="21"/>
      <c r="AE745" s="8"/>
      <c r="AF745" s="21"/>
      <c r="AG745" s="21"/>
      <c r="AH745" s="21"/>
      <c r="AI745" s="21"/>
      <c r="AJ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121"/>
      <c r="Z746" s="120"/>
      <c r="AA746" s="120"/>
      <c r="AB746" s="120"/>
      <c r="AC746" s="8"/>
      <c r="AD746" s="21"/>
      <c r="AE746" s="8"/>
      <c r="AF746" s="21"/>
      <c r="AG746" s="21"/>
      <c r="AH746" s="21"/>
      <c r="AI746" s="21"/>
      <c r="AJ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121"/>
      <c r="Z747" s="120"/>
      <c r="AA747" s="120"/>
      <c r="AB747" s="120"/>
      <c r="AC747" s="8"/>
      <c r="AD747" s="21"/>
      <c r="AE747" s="8"/>
      <c r="AF747" s="21"/>
      <c r="AG747" s="21"/>
      <c r="AH747" s="21"/>
      <c r="AI747" s="21"/>
      <c r="AJ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121"/>
      <c r="Z748" s="120"/>
      <c r="AA748" s="120"/>
      <c r="AB748" s="120"/>
      <c r="AC748" s="8"/>
      <c r="AD748" s="21"/>
      <c r="AE748" s="8"/>
      <c r="AF748" s="21"/>
      <c r="AG748" s="21"/>
      <c r="AH748" s="21"/>
      <c r="AI748" s="21"/>
      <c r="AJ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121"/>
      <c r="Z749" s="120"/>
      <c r="AA749" s="120"/>
      <c r="AB749" s="120"/>
      <c r="AC749" s="8"/>
      <c r="AD749" s="21"/>
      <c r="AE749" s="8"/>
      <c r="AF749" s="21"/>
      <c r="AG749" s="21"/>
      <c r="AH749" s="21"/>
      <c r="AI749" s="21"/>
      <c r="AJ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121"/>
      <c r="Z750" s="120"/>
      <c r="AA750" s="120"/>
      <c r="AB750" s="120"/>
      <c r="AC750" s="8"/>
      <c r="AD750" s="21"/>
      <c r="AE750" s="8"/>
      <c r="AF750" s="21"/>
      <c r="AG750" s="21"/>
      <c r="AH750" s="21"/>
      <c r="AI750" s="21"/>
      <c r="AJ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121"/>
      <c r="Z751" s="120"/>
      <c r="AA751" s="120"/>
      <c r="AB751" s="120"/>
      <c r="AC751" s="8"/>
      <c r="AD751" s="21"/>
      <c r="AE751" s="8"/>
      <c r="AF751" s="21"/>
      <c r="AG751" s="21"/>
      <c r="AH751" s="21"/>
      <c r="AI751" s="21"/>
      <c r="AJ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121"/>
      <c r="Z752" s="120"/>
      <c r="AA752" s="120"/>
      <c r="AB752" s="120"/>
      <c r="AC752" s="8"/>
      <c r="AD752" s="21"/>
      <c r="AE752" s="8"/>
      <c r="AF752" s="21"/>
      <c r="AG752" s="21"/>
      <c r="AH752" s="21"/>
      <c r="AI752" s="21"/>
      <c r="AJ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121"/>
      <c r="Z753" s="120"/>
      <c r="AA753" s="120"/>
      <c r="AB753" s="120"/>
      <c r="AC753" s="8"/>
      <c r="AD753" s="21"/>
      <c r="AE753" s="8"/>
      <c r="AF753" s="21"/>
      <c r="AG753" s="21"/>
      <c r="AH753" s="21"/>
      <c r="AI753" s="21"/>
      <c r="AJ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121"/>
      <c r="Z754" s="120"/>
      <c r="AA754" s="120"/>
      <c r="AB754" s="120"/>
      <c r="AC754" s="8"/>
      <c r="AD754" s="21"/>
      <c r="AE754" s="8"/>
      <c r="AF754" s="21"/>
      <c r="AG754" s="21"/>
      <c r="AH754" s="21"/>
      <c r="AI754" s="21"/>
      <c r="AJ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121"/>
      <c r="Z755" s="120"/>
      <c r="AA755" s="120"/>
      <c r="AB755" s="120"/>
      <c r="AC755" s="8"/>
      <c r="AD755" s="21"/>
      <c r="AE755" s="8"/>
      <c r="AF755" s="21"/>
      <c r="AG755" s="21"/>
      <c r="AH755" s="21"/>
      <c r="AI755" s="21"/>
      <c r="AJ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121"/>
      <c r="Z756" s="120"/>
      <c r="AA756" s="120"/>
      <c r="AB756" s="120"/>
      <c r="AC756" s="8"/>
      <c r="AD756" s="21"/>
      <c r="AE756" s="8"/>
      <c r="AF756" s="21"/>
      <c r="AG756" s="21"/>
      <c r="AH756" s="21"/>
      <c r="AI756" s="21"/>
      <c r="AJ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121"/>
      <c r="Z757" s="120"/>
      <c r="AA757" s="120"/>
      <c r="AB757" s="120"/>
      <c r="AC757" s="8"/>
      <c r="AD757" s="21"/>
      <c r="AE757" s="8"/>
      <c r="AF757" s="21"/>
      <c r="AG757" s="21"/>
      <c r="AH757" s="21"/>
      <c r="AI757" s="21"/>
      <c r="AJ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121"/>
      <c r="Z758" s="120"/>
      <c r="AA758" s="120"/>
      <c r="AB758" s="120"/>
      <c r="AC758" s="8"/>
      <c r="AD758" s="21"/>
      <c r="AE758" s="8"/>
      <c r="AF758" s="21"/>
      <c r="AG758" s="21"/>
      <c r="AH758" s="21"/>
      <c r="AI758" s="21"/>
      <c r="AJ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121"/>
      <c r="Z759" s="120"/>
      <c r="AA759" s="120"/>
      <c r="AB759" s="120"/>
      <c r="AC759" s="8"/>
      <c r="AD759" s="21"/>
      <c r="AE759" s="8"/>
      <c r="AF759" s="21"/>
      <c r="AG759" s="21"/>
      <c r="AH759" s="21"/>
      <c r="AI759" s="21"/>
      <c r="AJ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121"/>
      <c r="Z760" s="120"/>
      <c r="AA760" s="120"/>
      <c r="AB760" s="120"/>
      <c r="AC760" s="8"/>
      <c r="AD760" s="21"/>
      <c r="AE760" s="8"/>
      <c r="AF760" s="21"/>
      <c r="AG760" s="21"/>
      <c r="AH760" s="21"/>
      <c r="AI760" s="21"/>
      <c r="AJ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121"/>
      <c r="Z761" s="120"/>
      <c r="AA761" s="120"/>
      <c r="AB761" s="120"/>
      <c r="AC761" s="8"/>
      <c r="AD761" s="21"/>
      <c r="AE761" s="8"/>
      <c r="AF761" s="21"/>
      <c r="AG761" s="21"/>
      <c r="AH761" s="21"/>
      <c r="AI761" s="21"/>
      <c r="AJ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121"/>
      <c r="Z762" s="120"/>
      <c r="AA762" s="120"/>
      <c r="AB762" s="120"/>
      <c r="AC762" s="8"/>
      <c r="AD762" s="21"/>
      <c r="AE762" s="8"/>
      <c r="AF762" s="21"/>
      <c r="AG762" s="21"/>
      <c r="AH762" s="21"/>
      <c r="AI762" s="21"/>
      <c r="AJ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121"/>
      <c r="Z763" s="120"/>
      <c r="AA763" s="120"/>
      <c r="AB763" s="120"/>
      <c r="AC763" s="8"/>
      <c r="AD763" s="21"/>
      <c r="AE763" s="8"/>
      <c r="AF763" s="21"/>
      <c r="AG763" s="21"/>
      <c r="AH763" s="21"/>
      <c r="AI763" s="21"/>
      <c r="AJ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121"/>
      <c r="Z764" s="120"/>
      <c r="AA764" s="120"/>
      <c r="AB764" s="120"/>
      <c r="AC764" s="8"/>
      <c r="AD764" s="21"/>
      <c r="AE764" s="8"/>
      <c r="AF764" s="21"/>
      <c r="AG764" s="21"/>
      <c r="AH764" s="21"/>
      <c r="AI764" s="21"/>
      <c r="AJ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121"/>
      <c r="Z765" s="120"/>
      <c r="AA765" s="120"/>
      <c r="AB765" s="120"/>
      <c r="AC765" s="8"/>
      <c r="AD765" s="21"/>
      <c r="AE765" s="8"/>
      <c r="AF765" s="21"/>
      <c r="AG765" s="21"/>
      <c r="AH765" s="21"/>
      <c r="AI765" s="21"/>
      <c r="AJ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121"/>
      <c r="Z766" s="120"/>
      <c r="AA766" s="120"/>
      <c r="AB766" s="120"/>
      <c r="AC766" s="8"/>
      <c r="AD766" s="21"/>
      <c r="AE766" s="8"/>
      <c r="AF766" s="21"/>
      <c r="AG766" s="21"/>
      <c r="AH766" s="21"/>
      <c r="AI766" s="21"/>
      <c r="AJ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121"/>
      <c r="Z767" s="120"/>
      <c r="AA767" s="120"/>
      <c r="AB767" s="120"/>
      <c r="AC767" s="8"/>
      <c r="AD767" s="21"/>
      <c r="AE767" s="8"/>
      <c r="AF767" s="21"/>
      <c r="AG767" s="21"/>
      <c r="AH767" s="21"/>
      <c r="AI767" s="21"/>
      <c r="AJ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121"/>
      <c r="Z768" s="120"/>
      <c r="AA768" s="120"/>
      <c r="AB768" s="120"/>
      <c r="AC768" s="8"/>
      <c r="AD768" s="21"/>
      <c r="AE768" s="8"/>
      <c r="AF768" s="21"/>
      <c r="AG768" s="21"/>
      <c r="AH768" s="21"/>
      <c r="AI768" s="21"/>
      <c r="AJ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121"/>
      <c r="Z769" s="120"/>
      <c r="AA769" s="120"/>
      <c r="AB769" s="120"/>
      <c r="AC769" s="8"/>
      <c r="AD769" s="21"/>
      <c r="AE769" s="8"/>
      <c r="AF769" s="21"/>
      <c r="AG769" s="21"/>
      <c r="AH769" s="21"/>
      <c r="AI769" s="21"/>
      <c r="AJ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121"/>
      <c r="Z770" s="120"/>
      <c r="AA770" s="120"/>
      <c r="AB770" s="120"/>
      <c r="AC770" s="8"/>
      <c r="AD770" s="21"/>
      <c r="AE770" s="8"/>
      <c r="AF770" s="21"/>
      <c r="AG770" s="21"/>
      <c r="AH770" s="21"/>
      <c r="AI770" s="21"/>
      <c r="AJ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121"/>
      <c r="Z771" s="120"/>
      <c r="AA771" s="120"/>
      <c r="AB771" s="120"/>
      <c r="AC771" s="8"/>
      <c r="AD771" s="21"/>
      <c r="AE771" s="8"/>
      <c r="AF771" s="21"/>
      <c r="AG771" s="21"/>
      <c r="AH771" s="21"/>
      <c r="AI771" s="21"/>
      <c r="AJ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121"/>
      <c r="Z772" s="120"/>
      <c r="AA772" s="120"/>
      <c r="AB772" s="120"/>
      <c r="AC772" s="8"/>
      <c r="AD772" s="21"/>
      <c r="AE772" s="8"/>
      <c r="AF772" s="21"/>
      <c r="AG772" s="21"/>
      <c r="AH772" s="21"/>
      <c r="AI772" s="21"/>
      <c r="AJ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121"/>
      <c r="Z773" s="120"/>
      <c r="AA773" s="120"/>
      <c r="AB773" s="120"/>
      <c r="AC773" s="8"/>
      <c r="AD773" s="21"/>
      <c r="AE773" s="8"/>
      <c r="AF773" s="21"/>
      <c r="AG773" s="21"/>
      <c r="AH773" s="21"/>
      <c r="AI773" s="21"/>
      <c r="AJ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121"/>
      <c r="Z774" s="120"/>
      <c r="AA774" s="120"/>
      <c r="AB774" s="120"/>
      <c r="AC774" s="8"/>
      <c r="AD774" s="21"/>
      <c r="AE774" s="8"/>
      <c r="AF774" s="21"/>
      <c r="AG774" s="21"/>
      <c r="AH774" s="21"/>
      <c r="AI774" s="21"/>
      <c r="AJ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121"/>
      <c r="Z775" s="120"/>
      <c r="AA775" s="120"/>
      <c r="AB775" s="120"/>
      <c r="AC775" s="8"/>
      <c r="AD775" s="21"/>
      <c r="AE775" s="8"/>
      <c r="AF775" s="21"/>
      <c r="AG775" s="21"/>
      <c r="AH775" s="21"/>
      <c r="AI775" s="21"/>
      <c r="AJ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121"/>
      <c r="Z776" s="120"/>
      <c r="AA776" s="120"/>
      <c r="AB776" s="120"/>
      <c r="AC776" s="8"/>
      <c r="AD776" s="21"/>
      <c r="AE776" s="8"/>
      <c r="AF776" s="21"/>
      <c r="AG776" s="21"/>
      <c r="AH776" s="21"/>
      <c r="AI776" s="21"/>
      <c r="AJ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121"/>
      <c r="Z777" s="120"/>
      <c r="AA777" s="120"/>
      <c r="AB777" s="120"/>
      <c r="AC777" s="8"/>
      <c r="AD777" s="21"/>
      <c r="AE777" s="8"/>
      <c r="AF777" s="21"/>
      <c r="AG777" s="21"/>
      <c r="AH777" s="21"/>
      <c r="AI777" s="21"/>
      <c r="AJ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121"/>
      <c r="Z778" s="120"/>
      <c r="AA778" s="120"/>
      <c r="AB778" s="120"/>
      <c r="AC778" s="8"/>
      <c r="AD778" s="21"/>
      <c r="AE778" s="8"/>
      <c r="AF778" s="21"/>
      <c r="AG778" s="21"/>
      <c r="AH778" s="21"/>
      <c r="AI778" s="21"/>
      <c r="AJ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121"/>
      <c r="Z779" s="120"/>
      <c r="AA779" s="120"/>
      <c r="AB779" s="120"/>
      <c r="AC779" s="8"/>
      <c r="AD779" s="21"/>
      <c r="AE779" s="8"/>
      <c r="AF779" s="21"/>
      <c r="AG779" s="21"/>
      <c r="AH779" s="21"/>
      <c r="AI779" s="21"/>
      <c r="AJ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121"/>
      <c r="Z780" s="120"/>
      <c r="AA780" s="120"/>
      <c r="AB780" s="120"/>
      <c r="AC780" s="8"/>
      <c r="AD780" s="21"/>
      <c r="AE780" s="8"/>
      <c r="AF780" s="21"/>
      <c r="AG780" s="21"/>
      <c r="AH780" s="21"/>
      <c r="AI780" s="21"/>
      <c r="AJ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121"/>
      <c r="Z781" s="120"/>
      <c r="AA781" s="120"/>
      <c r="AB781" s="120"/>
      <c r="AC781" s="8"/>
      <c r="AD781" s="21"/>
      <c r="AE781" s="8"/>
      <c r="AF781" s="21"/>
      <c r="AG781" s="21"/>
      <c r="AH781" s="21"/>
      <c r="AI781" s="21"/>
      <c r="AJ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121"/>
      <c r="Z782" s="120"/>
      <c r="AA782" s="120"/>
      <c r="AB782" s="120"/>
      <c r="AC782" s="8"/>
      <c r="AD782" s="21"/>
      <c r="AE782" s="8"/>
      <c r="AF782" s="21"/>
      <c r="AG782" s="21"/>
      <c r="AH782" s="21"/>
      <c r="AI782" s="21"/>
      <c r="AJ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121"/>
      <c r="Z783" s="120"/>
      <c r="AA783" s="120"/>
      <c r="AB783" s="120"/>
      <c r="AC783" s="8"/>
      <c r="AD783" s="21"/>
      <c r="AE783" s="8"/>
      <c r="AF783" s="21"/>
      <c r="AG783" s="21"/>
      <c r="AH783" s="21"/>
      <c r="AI783" s="21"/>
      <c r="AJ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121"/>
      <c r="Z784" s="120"/>
      <c r="AA784" s="120"/>
      <c r="AB784" s="120"/>
      <c r="AC784" s="8"/>
      <c r="AD784" s="21"/>
      <c r="AE784" s="8"/>
      <c r="AF784" s="21"/>
      <c r="AG784" s="21"/>
      <c r="AH784" s="21"/>
      <c r="AI784" s="21"/>
      <c r="AJ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121"/>
      <c r="Z785" s="120"/>
      <c r="AA785" s="120"/>
      <c r="AB785" s="120"/>
      <c r="AC785" s="8"/>
      <c r="AD785" s="21"/>
      <c r="AE785" s="8"/>
      <c r="AF785" s="21"/>
      <c r="AG785" s="21"/>
      <c r="AH785" s="21"/>
      <c r="AI785" s="21"/>
      <c r="AJ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121"/>
      <c r="Z786" s="120"/>
      <c r="AA786" s="120"/>
      <c r="AB786" s="120"/>
      <c r="AC786" s="8"/>
      <c r="AD786" s="21"/>
      <c r="AE786" s="8"/>
      <c r="AF786" s="21"/>
      <c r="AG786" s="21"/>
      <c r="AH786" s="21"/>
      <c r="AI786" s="21"/>
      <c r="AJ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121"/>
      <c r="Z787" s="120"/>
      <c r="AA787" s="120"/>
      <c r="AB787" s="120"/>
      <c r="AC787" s="8"/>
      <c r="AD787" s="21"/>
      <c r="AE787" s="8"/>
      <c r="AF787" s="21"/>
      <c r="AG787" s="21"/>
      <c r="AH787" s="21"/>
      <c r="AI787" s="21"/>
      <c r="AJ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121"/>
      <c r="Z788" s="120"/>
      <c r="AA788" s="120"/>
      <c r="AB788" s="120"/>
      <c r="AC788" s="8"/>
      <c r="AD788" s="21"/>
      <c r="AE788" s="8"/>
      <c r="AF788" s="21"/>
      <c r="AG788" s="21"/>
      <c r="AH788" s="21"/>
      <c r="AI788" s="21"/>
      <c r="AJ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121"/>
      <c r="Z789" s="120"/>
      <c r="AA789" s="120"/>
      <c r="AB789" s="120"/>
      <c r="AC789" s="8"/>
      <c r="AD789" s="21"/>
      <c r="AE789" s="8"/>
      <c r="AF789" s="21"/>
      <c r="AG789" s="21"/>
      <c r="AH789" s="21"/>
      <c r="AI789" s="21"/>
      <c r="AJ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121"/>
      <c r="Z790" s="120"/>
      <c r="AA790" s="120"/>
      <c r="AB790" s="120"/>
      <c r="AC790" s="8"/>
      <c r="AD790" s="21"/>
      <c r="AE790" s="8"/>
      <c r="AF790" s="21"/>
      <c r="AG790" s="21"/>
      <c r="AH790" s="21"/>
      <c r="AI790" s="21"/>
      <c r="AJ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121"/>
      <c r="Z791" s="120"/>
      <c r="AA791" s="120"/>
      <c r="AB791" s="120"/>
      <c r="AC791" s="8"/>
      <c r="AD791" s="21"/>
      <c r="AE791" s="8"/>
      <c r="AF791" s="21"/>
      <c r="AG791" s="21"/>
      <c r="AH791" s="21"/>
      <c r="AI791" s="21"/>
      <c r="AJ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121"/>
      <c r="Z792" s="120"/>
      <c r="AA792" s="120"/>
      <c r="AB792" s="120"/>
      <c r="AC792" s="8"/>
      <c r="AD792" s="21"/>
      <c r="AE792" s="8"/>
      <c r="AF792" s="21"/>
      <c r="AG792" s="21"/>
      <c r="AH792" s="21"/>
      <c r="AI792" s="21"/>
      <c r="AJ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121"/>
      <c r="Z793" s="120"/>
      <c r="AA793" s="120"/>
      <c r="AB793" s="120"/>
      <c r="AC793" s="8"/>
      <c r="AD793" s="21"/>
      <c r="AE793" s="8"/>
      <c r="AF793" s="21"/>
      <c r="AG793" s="21"/>
      <c r="AH793" s="21"/>
      <c r="AI793" s="21"/>
      <c r="AJ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121"/>
      <c r="Z794" s="120"/>
      <c r="AA794" s="120"/>
      <c r="AB794" s="120"/>
      <c r="AC794" s="8"/>
      <c r="AD794" s="21"/>
      <c r="AE794" s="8"/>
      <c r="AF794" s="21"/>
      <c r="AG794" s="21"/>
      <c r="AH794" s="21"/>
      <c r="AI794" s="21"/>
      <c r="AJ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121"/>
      <c r="Z795" s="120"/>
      <c r="AA795" s="120"/>
      <c r="AB795" s="120"/>
      <c r="AC795" s="8"/>
      <c r="AD795" s="21"/>
      <c r="AE795" s="8"/>
      <c r="AF795" s="21"/>
      <c r="AG795" s="21"/>
      <c r="AH795" s="21"/>
      <c r="AI795" s="21"/>
      <c r="AJ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121"/>
      <c r="Z796" s="120"/>
      <c r="AA796" s="120"/>
      <c r="AB796" s="120"/>
      <c r="AC796" s="8"/>
      <c r="AD796" s="21"/>
      <c r="AE796" s="8"/>
      <c r="AF796" s="21"/>
      <c r="AG796" s="21"/>
      <c r="AH796" s="21"/>
      <c r="AI796" s="21"/>
      <c r="AJ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121"/>
      <c r="Z797" s="120"/>
      <c r="AA797" s="120"/>
      <c r="AB797" s="120"/>
      <c r="AC797" s="8"/>
      <c r="AD797" s="21"/>
      <c r="AE797" s="8"/>
      <c r="AF797" s="21"/>
      <c r="AG797" s="21"/>
      <c r="AH797" s="21"/>
      <c r="AI797" s="21"/>
      <c r="AJ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121"/>
      <c r="Z798" s="120"/>
      <c r="AA798" s="120"/>
      <c r="AB798" s="120"/>
      <c r="AC798" s="8"/>
      <c r="AD798" s="21"/>
      <c r="AE798" s="8"/>
      <c r="AF798" s="21"/>
      <c r="AG798" s="21"/>
      <c r="AH798" s="21"/>
      <c r="AI798" s="21"/>
      <c r="AJ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121"/>
      <c r="Z799" s="120"/>
      <c r="AA799" s="120"/>
      <c r="AB799" s="120"/>
      <c r="AC799" s="8"/>
      <c r="AD799" s="21"/>
      <c r="AE799" s="8"/>
      <c r="AF799" s="21"/>
      <c r="AG799" s="21"/>
      <c r="AH799" s="21"/>
      <c r="AI799" s="21"/>
      <c r="AJ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121"/>
      <c r="Z800" s="120"/>
      <c r="AA800" s="120"/>
      <c r="AB800" s="120"/>
      <c r="AC800" s="8"/>
      <c r="AD800" s="21"/>
      <c r="AE800" s="8"/>
      <c r="AF800" s="21"/>
      <c r="AG800" s="21"/>
      <c r="AH800" s="21"/>
      <c r="AI800" s="21"/>
      <c r="AJ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121"/>
      <c r="Z801" s="120"/>
      <c r="AA801" s="120"/>
      <c r="AB801" s="120"/>
      <c r="AC801" s="8"/>
      <c r="AD801" s="21"/>
      <c r="AE801" s="8"/>
      <c r="AF801" s="21"/>
      <c r="AG801" s="21"/>
      <c r="AH801" s="21"/>
      <c r="AI801" s="21"/>
      <c r="AJ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121"/>
      <c r="Z802" s="120"/>
      <c r="AA802" s="120"/>
      <c r="AB802" s="120"/>
      <c r="AC802" s="8"/>
      <c r="AD802" s="21"/>
      <c r="AE802" s="8"/>
      <c r="AF802" s="21"/>
      <c r="AG802" s="21"/>
      <c r="AH802" s="21"/>
      <c r="AI802" s="21"/>
      <c r="AJ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121"/>
      <c r="Z803" s="120"/>
      <c r="AA803" s="120"/>
      <c r="AB803" s="120"/>
      <c r="AC803" s="8"/>
      <c r="AD803" s="21"/>
      <c r="AE803" s="8"/>
      <c r="AF803" s="21"/>
      <c r="AG803" s="21"/>
      <c r="AH803" s="21"/>
      <c r="AI803" s="21"/>
      <c r="AJ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121"/>
      <c r="Z804" s="120"/>
      <c r="AA804" s="120"/>
      <c r="AB804" s="120"/>
      <c r="AC804" s="8"/>
      <c r="AD804" s="21"/>
      <c r="AE804" s="8"/>
      <c r="AF804" s="21"/>
      <c r="AG804" s="21"/>
      <c r="AH804" s="21"/>
      <c r="AI804" s="21"/>
      <c r="AJ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121"/>
      <c r="Z805" s="120"/>
      <c r="AA805" s="120"/>
      <c r="AB805" s="120"/>
      <c r="AC805" s="8"/>
      <c r="AD805" s="21"/>
      <c r="AE805" s="8"/>
      <c r="AF805" s="21"/>
      <c r="AG805" s="21"/>
      <c r="AH805" s="21"/>
      <c r="AI805" s="21"/>
      <c r="AJ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121"/>
      <c r="Z806" s="120"/>
      <c r="AA806" s="120"/>
      <c r="AB806" s="120"/>
      <c r="AC806" s="8"/>
      <c r="AD806" s="21"/>
      <c r="AE806" s="8"/>
      <c r="AF806" s="21"/>
      <c r="AG806" s="21"/>
      <c r="AH806" s="21"/>
      <c r="AI806" s="21"/>
      <c r="AJ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121"/>
      <c r="Z807" s="120"/>
      <c r="AA807" s="120"/>
      <c r="AB807" s="120"/>
      <c r="AC807" s="8"/>
      <c r="AD807" s="21"/>
      <c r="AE807" s="8"/>
      <c r="AF807" s="21"/>
      <c r="AG807" s="21"/>
      <c r="AH807" s="21"/>
      <c r="AI807" s="21"/>
      <c r="AJ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121"/>
      <c r="Z808" s="120"/>
      <c r="AA808" s="120"/>
      <c r="AB808" s="120"/>
      <c r="AC808" s="8"/>
      <c r="AD808" s="21"/>
      <c r="AE808" s="8"/>
      <c r="AF808" s="21"/>
      <c r="AG808" s="21"/>
      <c r="AH808" s="21"/>
      <c r="AI808" s="21"/>
      <c r="AJ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121"/>
      <c r="Z809" s="120"/>
      <c r="AA809" s="120"/>
      <c r="AB809" s="120"/>
      <c r="AC809" s="8"/>
      <c r="AD809" s="21"/>
      <c r="AE809" s="8"/>
      <c r="AF809" s="21"/>
      <c r="AG809" s="21"/>
      <c r="AH809" s="21"/>
      <c r="AI809" s="21"/>
      <c r="AJ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121"/>
      <c r="Z810" s="120"/>
      <c r="AA810" s="120"/>
      <c r="AB810" s="120"/>
      <c r="AC810" s="8"/>
      <c r="AD810" s="21"/>
      <c r="AE810" s="8"/>
      <c r="AF810" s="21"/>
      <c r="AG810" s="21"/>
      <c r="AH810" s="21"/>
      <c r="AI810" s="21"/>
      <c r="AJ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121"/>
      <c r="Z811" s="120"/>
      <c r="AA811" s="120"/>
      <c r="AB811" s="120"/>
      <c r="AC811" s="8"/>
      <c r="AD811" s="21"/>
      <c r="AE811" s="8"/>
      <c r="AF811" s="21"/>
      <c r="AG811" s="21"/>
      <c r="AH811" s="21"/>
      <c r="AI811" s="21"/>
      <c r="AJ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121"/>
      <c r="Z812" s="120"/>
      <c r="AA812" s="120"/>
      <c r="AB812" s="120"/>
      <c r="AC812" s="8"/>
      <c r="AD812" s="21"/>
      <c r="AE812" s="8"/>
      <c r="AF812" s="21"/>
      <c r="AG812" s="21"/>
      <c r="AH812" s="21"/>
      <c r="AI812" s="21"/>
      <c r="AJ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121"/>
      <c r="Z813" s="120"/>
      <c r="AA813" s="120"/>
      <c r="AB813" s="120"/>
      <c r="AC813" s="8"/>
      <c r="AD813" s="21"/>
      <c r="AE813" s="8"/>
      <c r="AF813" s="21"/>
      <c r="AG813" s="21"/>
      <c r="AH813" s="21"/>
      <c r="AI813" s="21"/>
      <c r="AJ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121"/>
      <c r="Z814" s="120"/>
      <c r="AA814" s="120"/>
      <c r="AB814" s="120"/>
      <c r="AC814" s="8"/>
      <c r="AD814" s="21"/>
      <c r="AE814" s="8"/>
      <c r="AF814" s="21"/>
      <c r="AG814" s="21"/>
      <c r="AH814" s="21"/>
      <c r="AI814" s="21"/>
      <c r="AJ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121"/>
      <c r="Z815" s="120"/>
      <c r="AA815" s="120"/>
      <c r="AB815" s="120"/>
      <c r="AC815" s="8"/>
      <c r="AD815" s="21"/>
      <c r="AE815" s="8"/>
      <c r="AF815" s="21"/>
      <c r="AG815" s="21"/>
      <c r="AH815" s="21"/>
      <c r="AI815" s="21"/>
      <c r="AJ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121"/>
      <c r="Z816" s="120"/>
      <c r="AA816" s="120"/>
      <c r="AB816" s="120"/>
      <c r="AC816" s="8"/>
      <c r="AD816" s="21"/>
      <c r="AE816" s="8"/>
      <c r="AF816" s="21"/>
      <c r="AG816" s="21"/>
      <c r="AH816" s="21"/>
      <c r="AI816" s="21"/>
      <c r="AJ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121"/>
      <c r="Z817" s="120"/>
      <c r="AA817" s="120"/>
      <c r="AB817" s="120"/>
      <c r="AC817" s="8"/>
      <c r="AD817" s="21"/>
      <c r="AE817" s="8"/>
      <c r="AF817" s="21"/>
      <c r="AG817" s="21"/>
      <c r="AH817" s="21"/>
      <c r="AI817" s="21"/>
      <c r="AJ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121"/>
      <c r="Z818" s="120"/>
      <c r="AA818" s="120"/>
      <c r="AB818" s="120"/>
      <c r="AC818" s="8"/>
      <c r="AD818" s="21"/>
      <c r="AE818" s="8"/>
      <c r="AF818" s="21"/>
      <c r="AG818" s="21"/>
      <c r="AH818" s="21"/>
      <c r="AI818" s="21"/>
      <c r="AJ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121"/>
      <c r="Z819" s="120"/>
      <c r="AA819" s="120"/>
      <c r="AB819" s="120"/>
      <c r="AC819" s="8"/>
      <c r="AD819" s="21"/>
      <c r="AE819" s="8"/>
      <c r="AF819" s="21"/>
      <c r="AG819" s="21"/>
      <c r="AH819" s="21"/>
      <c r="AI819" s="21"/>
      <c r="AJ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121"/>
      <c r="Z820" s="120"/>
      <c r="AA820" s="120"/>
      <c r="AB820" s="120"/>
      <c r="AC820" s="8"/>
      <c r="AD820" s="21"/>
      <c r="AE820" s="8"/>
      <c r="AF820" s="21"/>
      <c r="AG820" s="21"/>
      <c r="AH820" s="21"/>
      <c r="AI820" s="21"/>
      <c r="AJ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121"/>
      <c r="Z821" s="120"/>
      <c r="AA821" s="120"/>
      <c r="AB821" s="120"/>
      <c r="AC821" s="8"/>
      <c r="AD821" s="21"/>
      <c r="AE821" s="8"/>
      <c r="AF821" s="21"/>
      <c r="AG821" s="21"/>
      <c r="AH821" s="21"/>
      <c r="AI821" s="21"/>
      <c r="AJ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121"/>
      <c r="Z822" s="120"/>
      <c r="AA822" s="120"/>
      <c r="AB822" s="120"/>
      <c r="AC822" s="8"/>
      <c r="AD822" s="21"/>
      <c r="AE822" s="8"/>
      <c r="AF822" s="21"/>
      <c r="AG822" s="21"/>
      <c r="AH822" s="21"/>
      <c r="AI822" s="21"/>
      <c r="AJ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121"/>
      <c r="Z823" s="120"/>
      <c r="AA823" s="120"/>
      <c r="AB823" s="120"/>
      <c r="AC823" s="8"/>
      <c r="AD823" s="21"/>
      <c r="AE823" s="8"/>
      <c r="AF823" s="21"/>
      <c r="AG823" s="21"/>
      <c r="AH823" s="21"/>
      <c r="AI823" s="21"/>
      <c r="AJ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121"/>
      <c r="Z824" s="120"/>
      <c r="AA824" s="120"/>
      <c r="AB824" s="120"/>
      <c r="AC824" s="8"/>
      <c r="AD824" s="21"/>
      <c r="AE824" s="8"/>
      <c r="AF824" s="21"/>
      <c r="AG824" s="21"/>
      <c r="AH824" s="21"/>
      <c r="AI824" s="21"/>
      <c r="AJ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121"/>
      <c r="Z825" s="120"/>
      <c r="AA825" s="120"/>
      <c r="AB825" s="120"/>
      <c r="AC825" s="8"/>
      <c r="AD825" s="21"/>
      <c r="AE825" s="8"/>
      <c r="AF825" s="21"/>
      <c r="AG825" s="21"/>
      <c r="AH825" s="21"/>
      <c r="AI825" s="21"/>
      <c r="AJ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121"/>
      <c r="Z826" s="120"/>
      <c r="AA826" s="120"/>
      <c r="AB826" s="120"/>
      <c r="AC826" s="8"/>
      <c r="AD826" s="21"/>
      <c r="AE826" s="8"/>
      <c r="AF826" s="21"/>
      <c r="AG826" s="21"/>
      <c r="AH826" s="21"/>
      <c r="AI826" s="21"/>
      <c r="AJ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121"/>
      <c r="Z827" s="120"/>
      <c r="AA827" s="120"/>
      <c r="AB827" s="120"/>
      <c r="AC827" s="8"/>
      <c r="AD827" s="21"/>
      <c r="AE827" s="8"/>
      <c r="AF827" s="21"/>
      <c r="AG827" s="21"/>
      <c r="AH827" s="21"/>
      <c r="AI827" s="21"/>
      <c r="AJ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121"/>
      <c r="Z828" s="120"/>
      <c r="AA828" s="120"/>
      <c r="AB828" s="120"/>
      <c r="AC828" s="8"/>
      <c r="AD828" s="21"/>
      <c r="AE828" s="8"/>
      <c r="AF828" s="21"/>
      <c r="AG828" s="21"/>
      <c r="AH828" s="21"/>
      <c r="AI828" s="21"/>
      <c r="AJ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121"/>
      <c r="Z829" s="120"/>
      <c r="AA829" s="120"/>
      <c r="AB829" s="120"/>
      <c r="AC829" s="8"/>
      <c r="AD829" s="21"/>
      <c r="AE829" s="8"/>
      <c r="AF829" s="21"/>
      <c r="AG829" s="21"/>
      <c r="AH829" s="21"/>
      <c r="AI829" s="21"/>
      <c r="AJ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121"/>
      <c r="Z830" s="120"/>
      <c r="AA830" s="120"/>
      <c r="AB830" s="120"/>
      <c r="AC830" s="8"/>
      <c r="AD830" s="21"/>
      <c r="AE830" s="8"/>
      <c r="AF830" s="21"/>
      <c r="AG830" s="21"/>
      <c r="AH830" s="21"/>
      <c r="AI830" s="21"/>
      <c r="AJ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121"/>
      <c r="Z831" s="120"/>
      <c r="AA831" s="120"/>
      <c r="AB831" s="120"/>
      <c r="AC831" s="8"/>
      <c r="AD831" s="21"/>
      <c r="AE831" s="8"/>
      <c r="AF831" s="21"/>
      <c r="AG831" s="21"/>
      <c r="AH831" s="21"/>
      <c r="AI831" s="21"/>
      <c r="AJ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121"/>
      <c r="Z832" s="120"/>
      <c r="AA832" s="120"/>
      <c r="AB832" s="120"/>
      <c r="AC832" s="8"/>
      <c r="AD832" s="21"/>
      <c r="AE832" s="8"/>
      <c r="AF832" s="21"/>
      <c r="AG832" s="21"/>
      <c r="AH832" s="21"/>
      <c r="AI832" s="21"/>
      <c r="AJ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121"/>
      <c r="Z833" s="120"/>
      <c r="AA833" s="120"/>
      <c r="AB833" s="120"/>
      <c r="AC833" s="8"/>
      <c r="AD833" s="21"/>
      <c r="AE833" s="8"/>
      <c r="AF833" s="21"/>
      <c r="AG833" s="21"/>
      <c r="AH833" s="21"/>
      <c r="AI833" s="21"/>
      <c r="AJ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121"/>
      <c r="Z834" s="120"/>
      <c r="AA834" s="120"/>
      <c r="AB834" s="120"/>
      <c r="AC834" s="8"/>
      <c r="AD834" s="21"/>
      <c r="AE834" s="8"/>
      <c r="AF834" s="21"/>
      <c r="AG834" s="21"/>
      <c r="AH834" s="21"/>
      <c r="AI834" s="21"/>
      <c r="AJ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121"/>
      <c r="Z835" s="120"/>
      <c r="AA835" s="120"/>
      <c r="AB835" s="120"/>
      <c r="AC835" s="8"/>
      <c r="AD835" s="21"/>
      <c r="AE835" s="8"/>
      <c r="AF835" s="21"/>
      <c r="AG835" s="21"/>
      <c r="AH835" s="21"/>
      <c r="AI835" s="21"/>
      <c r="AJ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121"/>
      <c r="Z836" s="120"/>
      <c r="AA836" s="120"/>
      <c r="AB836" s="120"/>
      <c r="AC836" s="8"/>
      <c r="AD836" s="21"/>
      <c r="AE836" s="8"/>
      <c r="AF836" s="21"/>
      <c r="AG836" s="21"/>
      <c r="AH836" s="21"/>
      <c r="AI836" s="21"/>
      <c r="AJ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121"/>
      <c r="Z837" s="120"/>
      <c r="AA837" s="120"/>
      <c r="AB837" s="120"/>
      <c r="AC837" s="8"/>
      <c r="AD837" s="21"/>
      <c r="AE837" s="8"/>
      <c r="AF837" s="21"/>
      <c r="AG837" s="21"/>
      <c r="AH837" s="21"/>
      <c r="AI837" s="21"/>
      <c r="AJ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121"/>
      <c r="Z838" s="120"/>
      <c r="AA838" s="120"/>
      <c r="AB838" s="120"/>
      <c r="AC838" s="8"/>
      <c r="AD838" s="21"/>
      <c r="AE838" s="8"/>
      <c r="AF838" s="21"/>
      <c r="AG838" s="21"/>
      <c r="AH838" s="21"/>
      <c r="AI838" s="21"/>
      <c r="AJ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121"/>
      <c r="Z839" s="120"/>
      <c r="AA839" s="120"/>
      <c r="AB839" s="120"/>
      <c r="AC839" s="8"/>
      <c r="AD839" s="21"/>
      <c r="AE839" s="8"/>
      <c r="AF839" s="21"/>
      <c r="AG839" s="21"/>
      <c r="AH839" s="21"/>
      <c r="AI839" s="21"/>
      <c r="AJ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121"/>
      <c r="Z840" s="120"/>
      <c r="AA840" s="120"/>
      <c r="AB840" s="120"/>
      <c r="AC840" s="8"/>
      <c r="AD840" s="21"/>
      <c r="AE840" s="8"/>
      <c r="AF840" s="21"/>
      <c r="AG840" s="21"/>
      <c r="AH840" s="21"/>
      <c r="AI840" s="21"/>
      <c r="AJ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121"/>
      <c r="Z841" s="120"/>
      <c r="AA841" s="120"/>
      <c r="AB841" s="120"/>
      <c r="AC841" s="8"/>
      <c r="AD841" s="21"/>
      <c r="AE841" s="8"/>
      <c r="AF841" s="21"/>
      <c r="AG841" s="21"/>
      <c r="AH841" s="21"/>
      <c r="AI841" s="21"/>
      <c r="AJ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121"/>
      <c r="Z842" s="120"/>
      <c r="AA842" s="120"/>
      <c r="AB842" s="120"/>
      <c r="AC842" s="8"/>
      <c r="AD842" s="21"/>
      <c r="AE842" s="8"/>
      <c r="AF842" s="21"/>
      <c r="AG842" s="21"/>
      <c r="AH842" s="21"/>
      <c r="AI842" s="21"/>
      <c r="AJ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121"/>
      <c r="Z843" s="120"/>
      <c r="AA843" s="120"/>
      <c r="AB843" s="120"/>
      <c r="AC843" s="8"/>
      <c r="AD843" s="21"/>
      <c r="AE843" s="8"/>
      <c r="AF843" s="21"/>
      <c r="AG843" s="21"/>
      <c r="AH843" s="21"/>
      <c r="AI843" s="21"/>
      <c r="AJ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121"/>
      <c r="Z844" s="120"/>
      <c r="AA844" s="120"/>
      <c r="AB844" s="120"/>
      <c r="AC844" s="8"/>
      <c r="AD844" s="21"/>
      <c r="AE844" s="8"/>
      <c r="AF844" s="21"/>
      <c r="AG844" s="21"/>
      <c r="AH844" s="21"/>
      <c r="AI844" s="21"/>
      <c r="AJ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121"/>
      <c r="Z845" s="120"/>
      <c r="AA845" s="120"/>
      <c r="AB845" s="120"/>
      <c r="AC845" s="8"/>
      <c r="AD845" s="21"/>
      <c r="AE845" s="8"/>
      <c r="AF845" s="21"/>
      <c r="AG845" s="21"/>
      <c r="AH845" s="21"/>
      <c r="AI845" s="21"/>
      <c r="AJ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121"/>
      <c r="Z846" s="120"/>
      <c r="AA846" s="120"/>
      <c r="AB846" s="120"/>
      <c r="AC846" s="8"/>
      <c r="AD846" s="21"/>
      <c r="AE846" s="8"/>
      <c r="AF846" s="21"/>
      <c r="AG846" s="21"/>
      <c r="AH846" s="21"/>
      <c r="AI846" s="21"/>
      <c r="AJ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121"/>
      <c r="Z847" s="120"/>
      <c r="AA847" s="120"/>
      <c r="AB847" s="120"/>
      <c r="AC847" s="8"/>
      <c r="AD847" s="21"/>
      <c r="AE847" s="8"/>
      <c r="AF847" s="21"/>
      <c r="AG847" s="21"/>
      <c r="AH847" s="21"/>
      <c r="AI847" s="21"/>
      <c r="AJ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121"/>
      <c r="Z848" s="120"/>
      <c r="AA848" s="120"/>
      <c r="AB848" s="120"/>
      <c r="AC848" s="8"/>
      <c r="AD848" s="21"/>
      <c r="AE848" s="8"/>
      <c r="AF848" s="21"/>
      <c r="AG848" s="21"/>
      <c r="AH848" s="21"/>
      <c r="AI848" s="21"/>
      <c r="AJ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121"/>
      <c r="Z849" s="120"/>
      <c r="AA849" s="120"/>
      <c r="AB849" s="120"/>
      <c r="AC849" s="8"/>
      <c r="AD849" s="21"/>
      <c r="AE849" s="8"/>
      <c r="AF849" s="21"/>
      <c r="AG849" s="21"/>
      <c r="AH849" s="21"/>
      <c r="AI849" s="21"/>
      <c r="AJ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121"/>
      <c r="Z850" s="120"/>
      <c r="AA850" s="120"/>
      <c r="AB850" s="120"/>
      <c r="AC850" s="8"/>
      <c r="AD850" s="21"/>
      <c r="AE850" s="8"/>
      <c r="AF850" s="21"/>
      <c r="AG850" s="21"/>
      <c r="AH850" s="21"/>
      <c r="AI850" s="21"/>
      <c r="AJ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121"/>
      <c r="Z851" s="120"/>
      <c r="AA851" s="120"/>
      <c r="AB851" s="120"/>
      <c r="AC851" s="8"/>
      <c r="AD851" s="21"/>
      <c r="AE851" s="8"/>
      <c r="AF851" s="21"/>
      <c r="AG851" s="21"/>
      <c r="AH851" s="21"/>
      <c r="AI851" s="21"/>
      <c r="AJ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121"/>
      <c r="Z852" s="120"/>
      <c r="AA852" s="120"/>
      <c r="AB852" s="120"/>
      <c r="AC852" s="8"/>
      <c r="AD852" s="21"/>
      <c r="AE852" s="8"/>
      <c r="AF852" s="21"/>
      <c r="AG852" s="21"/>
      <c r="AH852" s="21"/>
      <c r="AI852" s="21"/>
      <c r="AJ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121"/>
      <c r="Z853" s="120"/>
      <c r="AA853" s="120"/>
      <c r="AB853" s="120"/>
      <c r="AC853" s="8"/>
      <c r="AD853" s="21"/>
      <c r="AE853" s="8"/>
      <c r="AF853" s="21"/>
      <c r="AG853" s="21"/>
      <c r="AH853" s="21"/>
      <c r="AI853" s="21"/>
      <c r="AJ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121"/>
      <c r="Z854" s="120"/>
      <c r="AA854" s="120"/>
      <c r="AB854" s="120"/>
      <c r="AC854" s="8"/>
      <c r="AD854" s="21"/>
      <c r="AE854" s="8"/>
      <c r="AF854" s="21"/>
      <c r="AG854" s="21"/>
      <c r="AH854" s="21"/>
      <c r="AI854" s="21"/>
      <c r="AJ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121"/>
      <c r="Z855" s="120"/>
      <c r="AA855" s="120"/>
      <c r="AB855" s="120"/>
      <c r="AC855" s="8"/>
      <c r="AD855" s="21"/>
      <c r="AE855" s="8"/>
      <c r="AF855" s="21"/>
      <c r="AG855" s="21"/>
      <c r="AH855" s="21"/>
      <c r="AI855" s="21"/>
      <c r="AJ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121"/>
      <c r="Z856" s="120"/>
      <c r="AA856" s="120"/>
      <c r="AB856" s="120"/>
      <c r="AC856" s="8"/>
      <c r="AD856" s="21"/>
      <c r="AE856" s="8"/>
      <c r="AF856" s="21"/>
      <c r="AG856" s="21"/>
      <c r="AH856" s="21"/>
      <c r="AI856" s="21"/>
      <c r="AJ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121"/>
      <c r="Z857" s="120"/>
      <c r="AA857" s="120"/>
      <c r="AB857" s="120"/>
      <c r="AC857" s="8"/>
      <c r="AD857" s="21"/>
      <c r="AE857" s="8"/>
      <c r="AF857" s="21"/>
      <c r="AG857" s="21"/>
      <c r="AH857" s="21"/>
      <c r="AI857" s="21"/>
      <c r="AJ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121"/>
      <c r="Z858" s="120"/>
      <c r="AA858" s="120"/>
      <c r="AB858" s="120"/>
      <c r="AC858" s="8"/>
      <c r="AD858" s="21"/>
      <c r="AE858" s="8"/>
      <c r="AF858" s="21"/>
      <c r="AG858" s="21"/>
      <c r="AH858" s="21"/>
      <c r="AI858" s="21"/>
      <c r="AJ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121"/>
      <c r="Z859" s="120"/>
      <c r="AA859" s="120"/>
      <c r="AB859" s="120"/>
      <c r="AC859" s="8"/>
      <c r="AD859" s="21"/>
      <c r="AE859" s="8"/>
      <c r="AF859" s="21"/>
      <c r="AG859" s="21"/>
      <c r="AH859" s="21"/>
      <c r="AI859" s="21"/>
      <c r="AJ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121"/>
      <c r="Z860" s="120"/>
      <c r="AA860" s="120"/>
      <c r="AB860" s="120"/>
      <c r="AC860" s="8"/>
      <c r="AD860" s="21"/>
      <c r="AE860" s="8"/>
      <c r="AF860" s="21"/>
      <c r="AG860" s="21"/>
      <c r="AH860" s="21"/>
      <c r="AI860" s="21"/>
      <c r="AJ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121"/>
      <c r="Z861" s="120"/>
      <c r="AA861" s="120"/>
      <c r="AB861" s="120"/>
      <c r="AC861" s="8"/>
      <c r="AD861" s="21"/>
      <c r="AE861" s="8"/>
      <c r="AF861" s="21"/>
      <c r="AG861" s="21"/>
      <c r="AH861" s="21"/>
      <c r="AI861" s="21"/>
      <c r="AJ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121"/>
      <c r="Z862" s="120"/>
      <c r="AA862" s="120"/>
      <c r="AB862" s="120"/>
      <c r="AC862" s="8"/>
      <c r="AD862" s="21"/>
      <c r="AE862" s="8"/>
      <c r="AF862" s="21"/>
      <c r="AG862" s="21"/>
      <c r="AH862" s="21"/>
      <c r="AI862" s="21"/>
      <c r="AJ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121"/>
      <c r="Z863" s="120"/>
      <c r="AA863" s="120"/>
      <c r="AB863" s="120"/>
      <c r="AC863" s="8"/>
      <c r="AD863" s="21"/>
      <c r="AE863" s="8"/>
      <c r="AF863" s="21"/>
      <c r="AG863" s="21"/>
      <c r="AH863" s="21"/>
      <c r="AI863" s="21"/>
      <c r="AJ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121"/>
      <c r="Z864" s="120"/>
      <c r="AA864" s="120"/>
      <c r="AB864" s="120"/>
      <c r="AC864" s="8"/>
      <c r="AD864" s="21"/>
      <c r="AE864" s="8"/>
      <c r="AF864" s="21"/>
      <c r="AG864" s="21"/>
      <c r="AH864" s="21"/>
      <c r="AI864" s="21"/>
      <c r="AJ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121"/>
      <c r="Z865" s="120"/>
      <c r="AA865" s="120"/>
      <c r="AB865" s="120"/>
      <c r="AC865" s="8"/>
      <c r="AD865" s="21"/>
      <c r="AE865" s="8"/>
      <c r="AF865" s="21"/>
      <c r="AG865" s="21"/>
      <c r="AH865" s="21"/>
      <c r="AI865" s="21"/>
      <c r="AJ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121"/>
      <c r="Z866" s="120"/>
      <c r="AA866" s="120"/>
      <c r="AB866" s="120"/>
      <c r="AC866" s="8"/>
      <c r="AD866" s="21"/>
      <c r="AE866" s="8"/>
      <c r="AF866" s="21"/>
      <c r="AG866" s="21"/>
      <c r="AH866" s="21"/>
      <c r="AI866" s="21"/>
      <c r="AJ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121"/>
      <c r="Z867" s="120"/>
      <c r="AA867" s="120"/>
      <c r="AB867" s="120"/>
      <c r="AC867" s="8"/>
      <c r="AD867" s="21"/>
      <c r="AE867" s="8"/>
      <c r="AF867" s="21"/>
      <c r="AG867" s="21"/>
      <c r="AH867" s="21"/>
      <c r="AI867" s="21"/>
      <c r="AJ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121"/>
      <c r="Z868" s="120"/>
      <c r="AA868" s="120"/>
      <c r="AB868" s="120"/>
      <c r="AC868" s="8"/>
      <c r="AD868" s="21"/>
      <c r="AE868" s="8"/>
      <c r="AF868" s="21"/>
      <c r="AG868" s="21"/>
      <c r="AH868" s="21"/>
      <c r="AI868" s="21"/>
      <c r="AJ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121"/>
      <c r="Z869" s="120"/>
      <c r="AA869" s="120"/>
      <c r="AB869" s="120"/>
      <c r="AC869" s="8"/>
      <c r="AD869" s="21"/>
      <c r="AE869" s="8"/>
      <c r="AF869" s="21"/>
      <c r="AG869" s="21"/>
      <c r="AH869" s="21"/>
      <c r="AI869" s="21"/>
      <c r="AJ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121"/>
      <c r="Z870" s="120"/>
      <c r="AA870" s="120"/>
      <c r="AB870" s="120"/>
      <c r="AC870" s="8"/>
      <c r="AD870" s="21"/>
      <c r="AE870" s="8"/>
      <c r="AF870" s="21"/>
      <c r="AG870" s="21"/>
      <c r="AH870" s="21"/>
      <c r="AI870" s="21"/>
      <c r="AJ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121"/>
      <c r="Z871" s="120"/>
      <c r="AA871" s="120"/>
      <c r="AB871" s="120"/>
      <c r="AC871" s="8"/>
      <c r="AD871" s="21"/>
      <c r="AE871" s="8"/>
      <c r="AF871" s="21"/>
      <c r="AG871" s="21"/>
      <c r="AH871" s="21"/>
      <c r="AI871" s="21"/>
      <c r="AJ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121"/>
      <c r="Z872" s="120"/>
      <c r="AA872" s="120"/>
      <c r="AB872" s="120"/>
      <c r="AC872" s="8"/>
      <c r="AD872" s="21"/>
      <c r="AE872" s="8"/>
      <c r="AF872" s="21"/>
      <c r="AG872" s="21"/>
      <c r="AH872" s="21"/>
      <c r="AI872" s="21"/>
      <c r="AJ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121"/>
      <c r="Z873" s="120"/>
      <c r="AA873" s="120"/>
      <c r="AB873" s="120"/>
      <c r="AC873" s="8"/>
      <c r="AD873" s="21"/>
      <c r="AE873" s="8"/>
      <c r="AF873" s="21"/>
      <c r="AG873" s="21"/>
      <c r="AH873" s="21"/>
      <c r="AI873" s="21"/>
      <c r="AJ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121"/>
      <c r="Z874" s="120"/>
      <c r="AA874" s="120"/>
      <c r="AB874" s="120"/>
      <c r="AC874" s="8"/>
      <c r="AD874" s="21"/>
      <c r="AE874" s="8"/>
      <c r="AF874" s="21"/>
      <c r="AG874" s="21"/>
      <c r="AH874" s="21"/>
      <c r="AI874" s="21"/>
      <c r="AJ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121"/>
      <c r="Z875" s="120"/>
      <c r="AA875" s="120"/>
      <c r="AB875" s="120"/>
      <c r="AC875" s="8"/>
      <c r="AD875" s="21"/>
      <c r="AE875" s="8"/>
      <c r="AF875" s="21"/>
      <c r="AG875" s="21"/>
      <c r="AH875" s="21"/>
      <c r="AI875" s="21"/>
      <c r="AJ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121"/>
      <c r="Z876" s="120"/>
      <c r="AA876" s="120"/>
      <c r="AB876" s="120"/>
      <c r="AC876" s="8"/>
      <c r="AD876" s="21"/>
      <c r="AE876" s="8"/>
      <c r="AF876" s="21"/>
      <c r="AG876" s="21"/>
      <c r="AH876" s="21"/>
      <c r="AI876" s="21"/>
      <c r="AJ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121"/>
      <c r="Z877" s="120"/>
      <c r="AA877" s="120"/>
      <c r="AB877" s="120"/>
      <c r="AC877" s="8"/>
      <c r="AD877" s="21"/>
      <c r="AE877" s="8"/>
      <c r="AF877" s="21"/>
      <c r="AG877" s="21"/>
      <c r="AH877" s="21"/>
      <c r="AI877" s="21"/>
      <c r="AJ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121"/>
      <c r="Z878" s="120"/>
      <c r="AA878" s="120"/>
      <c r="AB878" s="120"/>
      <c r="AC878" s="8"/>
      <c r="AD878" s="21"/>
      <c r="AE878" s="8"/>
      <c r="AF878" s="21"/>
      <c r="AG878" s="21"/>
      <c r="AH878" s="21"/>
      <c r="AI878" s="21"/>
      <c r="AJ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121"/>
      <c r="Z879" s="120"/>
      <c r="AA879" s="120"/>
      <c r="AB879" s="120"/>
      <c r="AC879" s="8"/>
      <c r="AD879" s="21"/>
      <c r="AE879" s="8"/>
      <c r="AF879" s="21"/>
      <c r="AG879" s="21"/>
      <c r="AH879" s="21"/>
      <c r="AI879" s="21"/>
      <c r="AJ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121"/>
      <c r="Z880" s="120"/>
      <c r="AA880" s="120"/>
      <c r="AB880" s="120"/>
      <c r="AC880" s="8"/>
      <c r="AD880" s="21"/>
      <c r="AE880" s="8"/>
      <c r="AF880" s="21"/>
      <c r="AG880" s="21"/>
      <c r="AH880" s="21"/>
      <c r="AI880" s="21"/>
      <c r="AJ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121"/>
      <c r="Z881" s="120"/>
      <c r="AA881" s="120"/>
      <c r="AB881" s="120"/>
      <c r="AC881" s="8"/>
      <c r="AD881" s="21"/>
      <c r="AE881" s="8"/>
      <c r="AF881" s="21"/>
      <c r="AG881" s="21"/>
      <c r="AH881" s="21"/>
      <c r="AI881" s="21"/>
      <c r="AJ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121"/>
      <c r="Z882" s="120"/>
      <c r="AA882" s="120"/>
      <c r="AB882" s="120"/>
      <c r="AC882" s="8"/>
      <c r="AD882" s="21"/>
      <c r="AE882" s="8"/>
      <c r="AF882" s="21"/>
      <c r="AG882" s="21"/>
      <c r="AH882" s="21"/>
      <c r="AI882" s="21"/>
      <c r="AJ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121"/>
      <c r="Z883" s="120"/>
      <c r="AA883" s="120"/>
      <c r="AB883" s="120"/>
      <c r="AC883" s="8"/>
      <c r="AD883" s="21"/>
      <c r="AE883" s="8"/>
      <c r="AF883" s="21"/>
      <c r="AG883" s="21"/>
      <c r="AH883" s="21"/>
      <c r="AI883" s="21"/>
      <c r="AJ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121"/>
      <c r="Z884" s="120"/>
      <c r="AA884" s="120"/>
      <c r="AB884" s="120"/>
      <c r="AC884" s="8"/>
      <c r="AD884" s="21"/>
      <c r="AE884" s="8"/>
      <c r="AF884" s="21"/>
      <c r="AG884" s="21"/>
      <c r="AH884" s="21"/>
      <c r="AI884" s="21"/>
      <c r="AJ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121"/>
      <c r="Z885" s="120"/>
      <c r="AA885" s="120"/>
      <c r="AB885" s="120"/>
      <c r="AC885" s="8"/>
      <c r="AD885" s="21"/>
      <c r="AE885" s="8"/>
      <c r="AF885" s="21"/>
      <c r="AG885" s="21"/>
      <c r="AH885" s="21"/>
      <c r="AI885" s="21"/>
      <c r="AJ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121"/>
      <c r="Z886" s="120"/>
      <c r="AA886" s="120"/>
      <c r="AB886" s="120"/>
      <c r="AC886" s="8"/>
      <c r="AD886" s="21"/>
      <c r="AE886" s="8"/>
      <c r="AF886" s="21"/>
      <c r="AG886" s="21"/>
      <c r="AH886" s="21"/>
      <c r="AI886" s="21"/>
      <c r="AJ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121"/>
      <c r="Z887" s="120"/>
      <c r="AA887" s="120"/>
      <c r="AB887" s="120"/>
      <c r="AC887" s="8"/>
      <c r="AD887" s="21"/>
      <c r="AE887" s="8"/>
      <c r="AF887" s="21"/>
      <c r="AG887" s="21"/>
      <c r="AH887" s="21"/>
      <c r="AI887" s="21"/>
      <c r="AJ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121"/>
      <c r="Z888" s="120"/>
      <c r="AA888" s="120"/>
      <c r="AB888" s="120"/>
      <c r="AC888" s="8"/>
      <c r="AD888" s="21"/>
      <c r="AE888" s="8"/>
      <c r="AF888" s="21"/>
      <c r="AG888" s="21"/>
      <c r="AH888" s="21"/>
      <c r="AI888" s="21"/>
      <c r="AJ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121"/>
      <c r="Z889" s="120"/>
      <c r="AA889" s="120"/>
      <c r="AB889" s="120"/>
      <c r="AC889" s="8"/>
      <c r="AD889" s="21"/>
      <c r="AE889" s="8"/>
      <c r="AF889" s="21"/>
      <c r="AG889" s="21"/>
      <c r="AH889" s="21"/>
      <c r="AI889" s="21"/>
      <c r="AJ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121"/>
      <c r="Z890" s="120"/>
      <c r="AA890" s="120"/>
      <c r="AB890" s="120"/>
      <c r="AC890" s="8"/>
      <c r="AD890" s="21"/>
      <c r="AE890" s="8"/>
      <c r="AF890" s="21"/>
      <c r="AG890" s="21"/>
      <c r="AH890" s="21"/>
      <c r="AI890" s="21"/>
      <c r="AJ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121"/>
      <c r="Z891" s="120"/>
      <c r="AA891" s="120"/>
      <c r="AB891" s="120"/>
      <c r="AC891" s="8"/>
      <c r="AD891" s="21"/>
      <c r="AE891" s="8"/>
      <c r="AF891" s="21"/>
      <c r="AG891" s="21"/>
      <c r="AH891" s="21"/>
      <c r="AI891" s="21"/>
      <c r="AJ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121"/>
      <c r="Z892" s="120"/>
      <c r="AA892" s="120"/>
      <c r="AB892" s="120"/>
      <c r="AC892" s="8"/>
      <c r="AD892" s="21"/>
      <c r="AE892" s="8"/>
      <c r="AF892" s="21"/>
      <c r="AG892" s="21"/>
      <c r="AH892" s="21"/>
      <c r="AI892" s="21"/>
      <c r="AJ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121"/>
      <c r="Z893" s="120"/>
      <c r="AA893" s="120"/>
      <c r="AB893" s="120"/>
      <c r="AC893" s="8"/>
      <c r="AD893" s="21"/>
      <c r="AE893" s="8"/>
      <c r="AF893" s="21"/>
      <c r="AG893" s="21"/>
      <c r="AH893" s="21"/>
      <c r="AI893" s="21"/>
      <c r="AJ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121"/>
      <c r="Z894" s="120"/>
      <c r="AA894" s="120"/>
      <c r="AB894" s="120"/>
      <c r="AC894" s="8"/>
      <c r="AD894" s="21"/>
      <c r="AE894" s="8"/>
      <c r="AF894" s="21"/>
      <c r="AG894" s="21"/>
      <c r="AH894" s="21"/>
      <c r="AI894" s="21"/>
      <c r="AJ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121"/>
      <c r="Z895" s="120"/>
      <c r="AA895" s="120"/>
      <c r="AB895" s="120"/>
      <c r="AC895" s="8"/>
      <c r="AD895" s="21"/>
      <c r="AE895" s="8"/>
      <c r="AF895" s="21"/>
      <c r="AG895" s="21"/>
      <c r="AH895" s="21"/>
      <c r="AI895" s="21"/>
      <c r="AJ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121"/>
      <c r="Z896" s="120"/>
      <c r="AA896" s="120"/>
      <c r="AB896" s="120"/>
      <c r="AC896" s="8"/>
      <c r="AD896" s="21"/>
      <c r="AE896" s="8"/>
      <c r="AF896" s="21"/>
      <c r="AG896" s="21"/>
      <c r="AH896" s="21"/>
      <c r="AI896" s="21"/>
      <c r="AJ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121"/>
      <c r="Z897" s="120"/>
      <c r="AA897" s="120"/>
      <c r="AB897" s="120"/>
      <c r="AC897" s="8"/>
      <c r="AD897" s="21"/>
      <c r="AE897" s="8"/>
      <c r="AF897" s="21"/>
      <c r="AG897" s="21"/>
      <c r="AH897" s="21"/>
      <c r="AI897" s="21"/>
      <c r="AJ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121"/>
      <c r="Z898" s="120"/>
      <c r="AA898" s="120"/>
      <c r="AB898" s="120"/>
      <c r="AC898" s="8"/>
      <c r="AD898" s="21"/>
      <c r="AE898" s="8"/>
      <c r="AF898" s="21"/>
      <c r="AG898" s="21"/>
      <c r="AH898" s="21"/>
      <c r="AI898" s="21"/>
      <c r="AJ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121"/>
      <c r="Z899" s="120"/>
      <c r="AA899" s="120"/>
      <c r="AB899" s="120"/>
      <c r="AC899" s="8"/>
      <c r="AD899" s="21"/>
      <c r="AE899" s="8"/>
      <c r="AF899" s="21"/>
      <c r="AG899" s="21"/>
      <c r="AH899" s="21"/>
      <c r="AI899" s="21"/>
      <c r="AJ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121"/>
      <c r="Z900" s="120"/>
      <c r="AA900" s="120"/>
      <c r="AB900" s="120"/>
      <c r="AC900" s="8"/>
      <c r="AD900" s="21"/>
      <c r="AE900" s="8"/>
      <c r="AF900" s="21"/>
      <c r="AG900" s="21"/>
      <c r="AH900" s="21"/>
      <c r="AI900" s="21"/>
      <c r="AJ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121"/>
      <c r="Z901" s="120"/>
      <c r="AA901" s="120"/>
      <c r="AB901" s="120"/>
      <c r="AC901" s="8"/>
      <c r="AD901" s="21"/>
      <c r="AE901" s="8"/>
      <c r="AF901" s="21"/>
      <c r="AG901" s="21"/>
      <c r="AH901" s="21"/>
      <c r="AI901" s="21"/>
      <c r="AJ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121"/>
      <c r="Z902" s="120"/>
      <c r="AA902" s="120"/>
      <c r="AB902" s="120"/>
      <c r="AC902" s="8"/>
      <c r="AD902" s="21"/>
      <c r="AE902" s="8"/>
      <c r="AF902" s="21"/>
      <c r="AG902" s="21"/>
      <c r="AH902" s="21"/>
      <c r="AI902" s="21"/>
      <c r="AJ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121"/>
      <c r="Z903" s="120"/>
      <c r="AA903" s="120"/>
      <c r="AB903" s="120"/>
      <c r="AC903" s="8"/>
      <c r="AD903" s="21"/>
      <c r="AE903" s="8"/>
      <c r="AF903" s="21"/>
      <c r="AG903" s="21"/>
      <c r="AH903" s="21"/>
      <c r="AI903" s="21"/>
      <c r="AJ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121"/>
      <c r="Z904" s="120"/>
      <c r="AA904" s="120"/>
      <c r="AB904" s="120"/>
      <c r="AC904" s="8"/>
      <c r="AD904" s="21"/>
      <c r="AE904" s="8"/>
      <c r="AF904" s="21"/>
      <c r="AG904" s="21"/>
      <c r="AH904" s="21"/>
      <c r="AI904" s="21"/>
      <c r="AJ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121"/>
      <c r="Z905" s="120"/>
      <c r="AA905" s="120"/>
      <c r="AB905" s="120"/>
      <c r="AC905" s="8"/>
      <c r="AD905" s="21"/>
      <c r="AE905" s="8"/>
      <c r="AF905" s="21"/>
      <c r="AG905" s="21"/>
      <c r="AH905" s="21"/>
      <c r="AI905" s="21"/>
      <c r="AJ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121"/>
      <c r="Z906" s="120"/>
      <c r="AA906" s="120"/>
      <c r="AB906" s="120"/>
      <c r="AC906" s="8"/>
      <c r="AD906" s="21"/>
      <c r="AE906" s="8"/>
      <c r="AF906" s="21"/>
      <c r="AG906" s="21"/>
      <c r="AH906" s="21"/>
      <c r="AI906" s="21"/>
      <c r="AJ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121"/>
      <c r="Z907" s="120"/>
      <c r="AA907" s="120"/>
      <c r="AB907" s="120"/>
      <c r="AC907" s="8"/>
      <c r="AD907" s="21"/>
      <c r="AE907" s="8"/>
      <c r="AF907" s="21"/>
      <c r="AG907" s="21"/>
      <c r="AH907" s="21"/>
      <c r="AI907" s="21"/>
      <c r="AJ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121"/>
      <c r="Z908" s="120"/>
      <c r="AA908" s="120"/>
      <c r="AB908" s="120"/>
      <c r="AC908" s="8"/>
      <c r="AD908" s="21"/>
      <c r="AE908" s="8"/>
      <c r="AF908" s="21"/>
      <c r="AG908" s="21"/>
      <c r="AH908" s="21"/>
      <c r="AI908" s="21"/>
      <c r="AJ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121"/>
      <c r="Z909" s="120"/>
      <c r="AA909" s="120"/>
      <c r="AB909" s="120"/>
      <c r="AC909" s="8"/>
      <c r="AD909" s="21"/>
      <c r="AE909" s="8"/>
      <c r="AF909" s="21"/>
      <c r="AG909" s="21"/>
      <c r="AH909" s="21"/>
      <c r="AI909" s="21"/>
      <c r="AJ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121"/>
      <c r="Z910" s="120"/>
      <c r="AA910" s="120"/>
      <c r="AB910" s="120"/>
      <c r="AC910" s="8"/>
      <c r="AD910" s="21"/>
      <c r="AE910" s="8"/>
      <c r="AF910" s="21"/>
      <c r="AG910" s="21"/>
      <c r="AH910" s="21"/>
      <c r="AI910" s="21"/>
      <c r="AJ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121"/>
      <c r="Z911" s="120"/>
      <c r="AA911" s="120"/>
      <c r="AB911" s="120"/>
      <c r="AC911" s="8"/>
      <c r="AD911" s="21"/>
      <c r="AE911" s="8"/>
      <c r="AF911" s="21"/>
      <c r="AG911" s="21"/>
      <c r="AH911" s="21"/>
      <c r="AI911" s="21"/>
      <c r="AJ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121"/>
      <c r="Z912" s="120"/>
      <c r="AA912" s="120"/>
      <c r="AB912" s="120"/>
      <c r="AC912" s="8"/>
      <c r="AD912" s="21"/>
      <c r="AE912" s="8"/>
      <c r="AF912" s="21"/>
      <c r="AG912" s="21"/>
      <c r="AH912" s="21"/>
      <c r="AI912" s="21"/>
      <c r="AJ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121"/>
      <c r="Z913" s="120"/>
      <c r="AA913" s="120"/>
      <c r="AB913" s="120"/>
      <c r="AC913" s="8"/>
      <c r="AD913" s="21"/>
      <c r="AE913" s="8"/>
      <c r="AF913" s="21"/>
      <c r="AG913" s="21"/>
      <c r="AH913" s="21"/>
      <c r="AI913" s="21"/>
      <c r="AJ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121"/>
      <c r="Z914" s="120"/>
      <c r="AA914" s="120"/>
      <c r="AB914" s="120"/>
      <c r="AC914" s="8"/>
      <c r="AD914" s="21"/>
      <c r="AE914" s="8"/>
      <c r="AF914" s="21"/>
      <c r="AG914" s="21"/>
      <c r="AH914" s="21"/>
      <c r="AI914" s="21"/>
      <c r="AJ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121"/>
      <c r="Z915" s="120"/>
      <c r="AA915" s="120"/>
      <c r="AB915" s="120"/>
      <c r="AC915" s="8"/>
      <c r="AD915" s="21"/>
      <c r="AE915" s="8"/>
      <c r="AF915" s="21"/>
      <c r="AG915" s="21"/>
      <c r="AH915" s="21"/>
      <c r="AI915" s="21"/>
      <c r="AJ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121"/>
      <c r="Z916" s="120"/>
      <c r="AA916" s="120"/>
      <c r="AB916" s="120"/>
      <c r="AC916" s="8"/>
      <c r="AD916" s="21"/>
      <c r="AE916" s="8"/>
      <c r="AF916" s="21"/>
      <c r="AG916" s="21"/>
      <c r="AH916" s="21"/>
      <c r="AI916" s="21"/>
      <c r="AJ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121"/>
      <c r="Z917" s="120"/>
      <c r="AA917" s="120"/>
      <c r="AB917" s="120"/>
      <c r="AC917" s="8"/>
      <c r="AD917" s="21"/>
      <c r="AE917" s="8"/>
      <c r="AF917" s="21"/>
      <c r="AG917" s="21"/>
      <c r="AH917" s="21"/>
      <c r="AI917" s="21"/>
      <c r="AJ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121"/>
      <c r="Z918" s="120"/>
      <c r="AA918" s="120"/>
      <c r="AB918" s="120"/>
      <c r="AC918" s="8"/>
      <c r="AD918" s="21"/>
      <c r="AE918" s="8"/>
      <c r="AF918" s="21"/>
      <c r="AG918" s="21"/>
      <c r="AH918" s="21"/>
      <c r="AI918" s="21"/>
      <c r="AJ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121"/>
      <c r="Z919" s="120"/>
      <c r="AA919" s="120"/>
      <c r="AB919" s="120"/>
      <c r="AC919" s="8"/>
      <c r="AD919" s="21"/>
      <c r="AE919" s="8"/>
      <c r="AF919" s="21"/>
      <c r="AG919" s="21"/>
      <c r="AH919" s="21"/>
      <c r="AI919" s="21"/>
      <c r="AJ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121"/>
      <c r="Z920" s="120"/>
      <c r="AA920" s="120"/>
      <c r="AB920" s="120"/>
      <c r="AC920" s="8"/>
      <c r="AD920" s="21"/>
      <c r="AE920" s="8"/>
      <c r="AF920" s="21"/>
      <c r="AG920" s="21"/>
      <c r="AH920" s="21"/>
      <c r="AI920" s="21"/>
      <c r="AJ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121"/>
      <c r="Z921" s="120"/>
      <c r="AA921" s="120"/>
      <c r="AB921" s="120"/>
      <c r="AC921" s="8"/>
      <c r="AD921" s="21"/>
      <c r="AE921" s="8"/>
      <c r="AF921" s="21"/>
      <c r="AG921" s="21"/>
      <c r="AH921" s="21"/>
      <c r="AI921" s="21"/>
      <c r="AJ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121"/>
      <c r="Z922" s="120"/>
      <c r="AA922" s="120"/>
      <c r="AB922" s="120"/>
      <c r="AC922" s="8"/>
      <c r="AD922" s="21"/>
      <c r="AE922" s="8"/>
      <c r="AF922" s="21"/>
      <c r="AG922" s="21"/>
      <c r="AH922" s="21"/>
      <c r="AI922" s="21"/>
      <c r="AJ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121"/>
      <c r="Z923" s="120"/>
      <c r="AA923" s="120"/>
      <c r="AB923" s="120"/>
      <c r="AC923" s="8"/>
      <c r="AD923" s="21"/>
      <c r="AE923" s="8"/>
      <c r="AF923" s="21"/>
      <c r="AG923" s="21"/>
      <c r="AH923" s="21"/>
      <c r="AI923" s="21"/>
      <c r="AJ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121"/>
      <c r="Z924" s="120"/>
      <c r="AA924" s="120"/>
      <c r="AB924" s="120"/>
      <c r="AC924" s="8"/>
      <c r="AD924" s="21"/>
      <c r="AE924" s="8"/>
      <c r="AF924" s="21"/>
      <c r="AG924" s="21"/>
      <c r="AH924" s="21"/>
      <c r="AI924" s="21"/>
      <c r="AJ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121"/>
      <c r="Z925" s="120"/>
      <c r="AA925" s="120"/>
      <c r="AB925" s="120"/>
      <c r="AC925" s="8"/>
      <c r="AD925" s="21"/>
      <c r="AE925" s="8"/>
      <c r="AF925" s="21"/>
      <c r="AG925" s="21"/>
      <c r="AH925" s="21"/>
      <c r="AI925" s="21"/>
      <c r="AJ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121"/>
      <c r="Z926" s="120"/>
      <c r="AA926" s="120"/>
      <c r="AB926" s="120"/>
      <c r="AC926" s="8"/>
      <c r="AD926" s="21"/>
      <c r="AE926" s="8"/>
      <c r="AF926" s="21"/>
      <c r="AG926" s="21"/>
      <c r="AH926" s="21"/>
      <c r="AI926" s="21"/>
      <c r="AJ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121"/>
      <c r="Z927" s="120"/>
      <c r="AA927" s="120"/>
      <c r="AB927" s="120"/>
      <c r="AC927" s="8"/>
      <c r="AD927" s="21"/>
      <c r="AE927" s="8"/>
      <c r="AF927" s="21"/>
      <c r="AG927" s="21"/>
      <c r="AH927" s="21"/>
      <c r="AI927" s="21"/>
      <c r="AJ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121"/>
      <c r="Z928" s="120"/>
      <c r="AA928" s="120"/>
      <c r="AB928" s="120"/>
      <c r="AC928" s="8"/>
      <c r="AD928" s="21"/>
      <c r="AE928" s="8"/>
      <c r="AF928" s="21"/>
      <c r="AG928" s="21"/>
      <c r="AH928" s="21"/>
      <c r="AI928" s="21"/>
      <c r="AJ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121"/>
      <c r="Z929" s="120"/>
      <c r="AA929" s="120"/>
      <c r="AB929" s="120"/>
      <c r="AC929" s="8"/>
      <c r="AD929" s="21"/>
      <c r="AE929" s="8"/>
      <c r="AF929" s="21"/>
      <c r="AG929" s="21"/>
      <c r="AH929" s="21"/>
      <c r="AI929" s="21"/>
      <c r="AJ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121"/>
      <c r="Z930" s="120"/>
      <c r="AA930" s="120"/>
      <c r="AB930" s="120"/>
      <c r="AC930" s="8"/>
      <c r="AD930" s="21"/>
      <c r="AE930" s="8"/>
      <c r="AF930" s="21"/>
      <c r="AG930" s="21"/>
      <c r="AH930" s="21"/>
      <c r="AI930" s="21"/>
      <c r="AJ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121"/>
      <c r="Z931" s="120"/>
      <c r="AA931" s="120"/>
      <c r="AB931" s="120"/>
      <c r="AC931" s="8"/>
      <c r="AD931" s="21"/>
      <c r="AE931" s="8"/>
      <c r="AF931" s="21"/>
      <c r="AG931" s="21"/>
      <c r="AH931" s="21"/>
      <c r="AI931" s="21"/>
      <c r="AJ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121"/>
      <c r="Z932" s="120"/>
      <c r="AA932" s="120"/>
      <c r="AB932" s="120"/>
      <c r="AC932" s="8"/>
      <c r="AD932" s="21"/>
      <c r="AE932" s="8"/>
      <c r="AF932" s="21"/>
      <c r="AG932" s="21"/>
      <c r="AH932" s="21"/>
      <c r="AI932" s="21"/>
      <c r="AJ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121"/>
      <c r="Z933" s="120"/>
      <c r="AA933" s="120"/>
      <c r="AB933" s="120"/>
      <c r="AC933" s="8"/>
      <c r="AD933" s="21"/>
      <c r="AE933" s="8"/>
      <c r="AF933" s="21"/>
      <c r="AG933" s="21"/>
      <c r="AH933" s="21"/>
      <c r="AI933" s="21"/>
      <c r="AJ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121"/>
      <c r="Z934" s="120"/>
      <c r="AA934" s="120"/>
      <c r="AB934" s="120"/>
      <c r="AC934" s="8"/>
      <c r="AD934" s="21"/>
      <c r="AE934" s="8"/>
      <c r="AF934" s="21"/>
      <c r="AG934" s="21"/>
      <c r="AH934" s="21"/>
      <c r="AI934" s="21"/>
      <c r="AJ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121"/>
      <c r="Z935" s="120"/>
      <c r="AA935" s="120"/>
      <c r="AB935" s="120"/>
      <c r="AC935" s="8"/>
      <c r="AD935" s="21"/>
      <c r="AE935" s="8"/>
      <c r="AF935" s="21"/>
      <c r="AG935" s="21"/>
      <c r="AH935" s="21"/>
      <c r="AI935" s="21"/>
      <c r="AJ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121"/>
      <c r="Z936" s="120"/>
      <c r="AA936" s="120"/>
      <c r="AB936" s="120"/>
      <c r="AC936" s="8"/>
      <c r="AD936" s="21"/>
      <c r="AE936" s="8"/>
      <c r="AF936" s="21"/>
      <c r="AG936" s="21"/>
      <c r="AH936" s="21"/>
      <c r="AI936" s="21"/>
      <c r="AJ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121"/>
      <c r="Z937" s="120"/>
      <c r="AA937" s="120"/>
      <c r="AB937" s="120"/>
      <c r="AC937" s="8"/>
      <c r="AD937" s="21"/>
      <c r="AE937" s="8"/>
      <c r="AF937" s="21"/>
      <c r="AG937" s="21"/>
      <c r="AH937" s="21"/>
      <c r="AI937" s="21"/>
      <c r="AJ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121"/>
      <c r="Z938" s="120"/>
      <c r="AA938" s="120"/>
      <c r="AB938" s="120"/>
      <c r="AC938" s="8"/>
      <c r="AD938" s="21"/>
      <c r="AE938" s="8"/>
      <c r="AF938" s="21"/>
      <c r="AG938" s="21"/>
      <c r="AH938" s="21"/>
      <c r="AI938" s="21"/>
      <c r="AJ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121"/>
      <c r="Z939" s="120"/>
      <c r="AA939" s="120"/>
      <c r="AB939" s="120"/>
      <c r="AC939" s="8"/>
      <c r="AD939" s="21"/>
      <c r="AE939" s="8"/>
      <c r="AF939" s="21"/>
      <c r="AG939" s="21"/>
      <c r="AH939" s="21"/>
      <c r="AI939" s="21"/>
      <c r="AJ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121"/>
      <c r="Z940" s="120"/>
      <c r="AA940" s="120"/>
      <c r="AB940" s="120"/>
      <c r="AC940" s="8"/>
      <c r="AD940" s="21"/>
      <c r="AE940" s="8"/>
      <c r="AF940" s="21"/>
      <c r="AG940" s="21"/>
      <c r="AH940" s="21"/>
      <c r="AI940" s="21"/>
      <c r="AJ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121"/>
      <c r="Z941" s="120"/>
      <c r="AA941" s="120"/>
      <c r="AB941" s="120"/>
      <c r="AC941" s="8"/>
      <c r="AD941" s="21"/>
      <c r="AE941" s="8"/>
      <c r="AF941" s="21"/>
      <c r="AG941" s="21"/>
      <c r="AH941" s="21"/>
      <c r="AI941" s="21"/>
      <c r="AJ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121"/>
      <c r="Z942" s="120"/>
      <c r="AA942" s="120"/>
      <c r="AB942" s="120"/>
      <c r="AC942" s="8"/>
      <c r="AD942" s="21"/>
      <c r="AE942" s="8"/>
      <c r="AF942" s="21"/>
      <c r="AG942" s="21"/>
      <c r="AH942" s="21"/>
      <c r="AI942" s="21"/>
      <c r="AJ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121"/>
      <c r="Z943" s="120"/>
      <c r="AA943" s="120"/>
      <c r="AB943" s="120"/>
      <c r="AC943" s="8"/>
      <c r="AD943" s="21"/>
      <c r="AE943" s="8"/>
      <c r="AF943" s="21"/>
      <c r="AG943" s="21"/>
      <c r="AH943" s="21"/>
      <c r="AI943" s="21"/>
      <c r="AJ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121"/>
      <c r="Z944" s="120"/>
      <c r="AA944" s="120"/>
      <c r="AB944" s="120"/>
      <c r="AC944" s="8"/>
      <c r="AD944" s="21"/>
      <c r="AE944" s="8"/>
      <c r="AF944" s="21"/>
      <c r="AG944" s="21"/>
      <c r="AH944" s="21"/>
      <c r="AI944" s="21"/>
      <c r="AJ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121"/>
      <c r="Z945" s="120"/>
      <c r="AA945" s="120"/>
      <c r="AB945" s="120"/>
      <c r="AC945" s="8"/>
      <c r="AD945" s="21"/>
      <c r="AE945" s="8"/>
      <c r="AF945" s="21"/>
      <c r="AG945" s="21"/>
      <c r="AH945" s="21"/>
      <c r="AI945" s="21"/>
      <c r="AJ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121"/>
      <c r="Z946" s="120"/>
      <c r="AA946" s="120"/>
      <c r="AB946" s="120"/>
      <c r="AC946" s="8"/>
      <c r="AD946" s="21"/>
      <c r="AE946" s="8"/>
      <c r="AF946" s="21"/>
      <c r="AG946" s="21"/>
      <c r="AH946" s="21"/>
      <c r="AI946" s="21"/>
      <c r="AJ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121"/>
      <c r="Z947" s="120"/>
      <c r="AA947" s="120"/>
      <c r="AB947" s="120"/>
      <c r="AC947" s="8"/>
      <c r="AD947" s="21"/>
      <c r="AE947" s="8"/>
      <c r="AF947" s="21"/>
      <c r="AG947" s="21"/>
      <c r="AH947" s="21"/>
      <c r="AI947" s="21"/>
      <c r="AJ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121"/>
      <c r="Z948" s="120"/>
      <c r="AA948" s="120"/>
      <c r="AB948" s="120"/>
      <c r="AC948" s="8"/>
      <c r="AD948" s="21"/>
      <c r="AE948" s="8"/>
      <c r="AF948" s="21"/>
      <c r="AG948" s="21"/>
      <c r="AH948" s="21"/>
      <c r="AI948" s="21"/>
      <c r="AJ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121"/>
      <c r="Z949" s="120"/>
      <c r="AA949" s="120"/>
      <c r="AB949" s="120"/>
      <c r="AC949" s="8"/>
      <c r="AD949" s="21"/>
      <c r="AE949" s="8"/>
      <c r="AF949" s="21"/>
      <c r="AG949" s="21"/>
      <c r="AH949" s="21"/>
      <c r="AI949" s="21"/>
      <c r="AJ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121"/>
      <c r="Z950" s="120"/>
      <c r="AA950" s="120"/>
      <c r="AB950" s="120"/>
      <c r="AC950" s="8"/>
      <c r="AD950" s="21"/>
      <c r="AE950" s="8"/>
      <c r="AF950" s="21"/>
      <c r="AG950" s="21"/>
      <c r="AH950" s="21"/>
      <c r="AI950" s="21"/>
      <c r="AJ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121"/>
      <c r="Z951" s="120"/>
      <c r="AA951" s="120"/>
      <c r="AB951" s="120"/>
      <c r="AC951" s="8"/>
      <c r="AD951" s="21"/>
      <c r="AE951" s="8"/>
      <c r="AF951" s="21"/>
      <c r="AG951" s="21"/>
      <c r="AH951" s="21"/>
      <c r="AI951" s="21"/>
      <c r="AJ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121"/>
      <c r="Z952" s="120"/>
      <c r="AA952" s="120"/>
      <c r="AB952" s="120"/>
      <c r="AC952" s="8"/>
      <c r="AD952" s="21"/>
      <c r="AE952" s="8"/>
      <c r="AF952" s="21"/>
      <c r="AG952" s="21"/>
      <c r="AH952" s="21"/>
      <c r="AI952" s="21"/>
      <c r="AJ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121"/>
      <c r="Z953" s="120"/>
      <c r="AA953" s="120"/>
      <c r="AB953" s="120"/>
      <c r="AC953" s="8"/>
      <c r="AD953" s="21"/>
      <c r="AE953" s="8"/>
      <c r="AF953" s="21"/>
      <c r="AG953" s="21"/>
      <c r="AH953" s="21"/>
      <c r="AI953" s="21"/>
      <c r="AJ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121"/>
      <c r="Z954" s="120"/>
      <c r="AA954" s="120"/>
      <c r="AB954" s="120"/>
      <c r="AC954" s="8"/>
      <c r="AD954" s="21"/>
      <c r="AE954" s="8"/>
      <c r="AF954" s="21"/>
      <c r="AG954" s="21"/>
      <c r="AH954" s="21"/>
      <c r="AI954" s="21"/>
      <c r="AJ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121"/>
      <c r="Z955" s="120"/>
      <c r="AA955" s="120"/>
      <c r="AB955" s="120"/>
      <c r="AC955" s="8"/>
      <c r="AD955" s="21"/>
      <c r="AE955" s="8"/>
      <c r="AF955" s="21"/>
      <c r="AG955" s="21"/>
      <c r="AH955" s="21"/>
      <c r="AI955" s="21"/>
      <c r="AJ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121"/>
      <c r="Z956" s="120"/>
      <c r="AA956" s="120"/>
      <c r="AB956" s="120"/>
      <c r="AC956" s="8"/>
      <c r="AD956" s="21"/>
      <c r="AE956" s="8"/>
      <c r="AF956" s="21"/>
      <c r="AG956" s="21"/>
      <c r="AH956" s="21"/>
      <c r="AI956" s="21"/>
      <c r="AJ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121"/>
      <c r="Z957" s="120"/>
      <c r="AA957" s="120"/>
      <c r="AB957" s="120"/>
      <c r="AC957" s="8"/>
      <c r="AD957" s="21"/>
      <c r="AE957" s="8"/>
      <c r="AF957" s="21"/>
      <c r="AG957" s="21"/>
      <c r="AH957" s="21"/>
      <c r="AI957" s="21"/>
      <c r="AJ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121"/>
      <c r="Z958" s="120"/>
      <c r="AA958" s="120"/>
      <c r="AB958" s="120"/>
      <c r="AC958" s="8"/>
      <c r="AD958" s="21"/>
      <c r="AE958" s="8"/>
      <c r="AF958" s="21"/>
      <c r="AG958" s="21"/>
      <c r="AH958" s="21"/>
      <c r="AI958" s="21"/>
      <c r="AJ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121"/>
      <c r="Z959" s="120"/>
      <c r="AA959" s="120"/>
      <c r="AB959" s="120"/>
      <c r="AC959" s="8"/>
      <c r="AD959" s="21"/>
      <c r="AE959" s="8"/>
      <c r="AF959" s="21"/>
      <c r="AG959" s="21"/>
      <c r="AH959" s="21"/>
      <c r="AI959" s="21"/>
      <c r="AJ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121"/>
      <c r="Z960" s="120"/>
      <c r="AA960" s="120"/>
      <c r="AB960" s="120"/>
      <c r="AC960" s="8"/>
      <c r="AD960" s="21"/>
      <c r="AE960" s="8"/>
      <c r="AF960" s="21"/>
      <c r="AG960" s="21"/>
      <c r="AH960" s="21"/>
      <c r="AI960" s="21"/>
      <c r="AJ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121"/>
      <c r="Z961" s="120"/>
      <c r="AA961" s="120"/>
      <c r="AB961" s="120"/>
      <c r="AC961" s="8"/>
      <c r="AD961" s="21"/>
      <c r="AE961" s="8"/>
      <c r="AF961" s="21"/>
      <c r="AG961" s="21"/>
      <c r="AH961" s="21"/>
      <c r="AI961" s="21"/>
      <c r="AJ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121"/>
      <c r="Z962" s="120"/>
      <c r="AA962" s="120"/>
      <c r="AB962" s="120"/>
      <c r="AC962" s="8"/>
      <c r="AD962" s="21"/>
      <c r="AE962" s="8"/>
      <c r="AF962" s="21"/>
      <c r="AG962" s="21"/>
      <c r="AH962" s="21"/>
      <c r="AI962" s="21"/>
      <c r="AJ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121"/>
      <c r="Z963" s="120"/>
      <c r="AA963" s="120"/>
      <c r="AB963" s="120"/>
      <c r="AC963" s="8"/>
      <c r="AD963" s="21"/>
      <c r="AE963" s="8"/>
      <c r="AF963" s="21"/>
      <c r="AG963" s="21"/>
      <c r="AH963" s="21"/>
      <c r="AI963" s="21"/>
      <c r="AJ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121"/>
      <c r="Z964" s="120"/>
      <c r="AA964" s="120"/>
      <c r="AB964" s="120"/>
      <c r="AC964" s="8"/>
      <c r="AD964" s="21"/>
      <c r="AE964" s="8"/>
      <c r="AF964" s="21"/>
      <c r="AG964" s="21"/>
      <c r="AH964" s="21"/>
      <c r="AI964" s="21"/>
      <c r="AJ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121"/>
      <c r="Z965" s="120"/>
      <c r="AA965" s="120"/>
      <c r="AB965" s="120"/>
      <c r="AC965" s="8"/>
      <c r="AD965" s="21"/>
      <c r="AE965" s="8"/>
      <c r="AF965" s="21"/>
      <c r="AG965" s="21"/>
      <c r="AH965" s="21"/>
      <c r="AI965" s="21"/>
      <c r="AJ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121"/>
      <c r="Z966" s="120"/>
      <c r="AA966" s="120"/>
      <c r="AB966" s="120"/>
      <c r="AC966" s="8"/>
      <c r="AD966" s="21"/>
      <c r="AE966" s="8"/>
      <c r="AF966" s="21"/>
      <c r="AG966" s="21"/>
      <c r="AH966" s="21"/>
      <c r="AI966" s="21"/>
      <c r="AJ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121"/>
      <c r="Z967" s="120"/>
      <c r="AA967" s="120"/>
      <c r="AB967" s="120"/>
      <c r="AC967" s="8"/>
      <c r="AD967" s="21"/>
      <c r="AE967" s="8"/>
      <c r="AF967" s="21"/>
      <c r="AG967" s="21"/>
      <c r="AH967" s="21"/>
      <c r="AI967" s="21"/>
      <c r="AJ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121"/>
      <c r="Z968" s="120"/>
      <c r="AA968" s="120"/>
      <c r="AB968" s="120"/>
      <c r="AC968" s="8"/>
      <c r="AD968" s="21"/>
      <c r="AE968" s="8"/>
      <c r="AF968" s="21"/>
      <c r="AG968" s="21"/>
      <c r="AH968" s="21"/>
      <c r="AI968" s="21"/>
      <c r="AJ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121"/>
      <c r="Z969" s="120"/>
      <c r="AA969" s="120"/>
      <c r="AB969" s="120"/>
      <c r="AC969" s="8"/>
      <c r="AD969" s="21"/>
      <c r="AE969" s="8"/>
      <c r="AF969" s="21"/>
      <c r="AG969" s="21"/>
      <c r="AH969" s="21"/>
      <c r="AI969" s="21"/>
      <c r="AJ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121"/>
      <c r="Z970" s="120"/>
      <c r="AA970" s="120"/>
      <c r="AB970" s="120"/>
      <c r="AC970" s="8"/>
      <c r="AD970" s="21"/>
      <c r="AE970" s="8"/>
      <c r="AF970" s="21"/>
      <c r="AG970" s="21"/>
      <c r="AH970" s="21"/>
      <c r="AI970" s="21"/>
      <c r="AJ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121"/>
      <c r="Z971" s="120"/>
      <c r="AA971" s="120"/>
      <c r="AB971" s="120"/>
      <c r="AC971" s="8"/>
      <c r="AD971" s="21"/>
      <c r="AE971" s="8"/>
      <c r="AF971" s="21"/>
      <c r="AG971" s="21"/>
      <c r="AH971" s="21"/>
      <c r="AI971" s="21"/>
      <c r="AJ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121"/>
      <c r="Z972" s="120"/>
      <c r="AA972" s="120"/>
      <c r="AB972" s="120"/>
      <c r="AC972" s="8"/>
      <c r="AD972" s="21"/>
      <c r="AE972" s="8"/>
      <c r="AF972" s="21"/>
      <c r="AG972" s="21"/>
      <c r="AH972" s="21"/>
      <c r="AI972" s="21"/>
      <c r="AJ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121"/>
      <c r="Z973" s="120"/>
      <c r="AA973" s="120"/>
      <c r="AB973" s="120"/>
      <c r="AC973" s="8"/>
      <c r="AD973" s="21"/>
      <c r="AE973" s="8"/>
      <c r="AF973" s="21"/>
      <c r="AG973" s="21"/>
      <c r="AH973" s="21"/>
      <c r="AI973" s="21"/>
      <c r="AJ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121"/>
      <c r="Z974" s="120"/>
      <c r="AA974" s="120"/>
      <c r="AB974" s="120"/>
      <c r="AC974" s="8"/>
      <c r="AD974" s="21"/>
      <c r="AE974" s="8"/>
      <c r="AF974" s="21"/>
      <c r="AG974" s="21"/>
      <c r="AH974" s="21"/>
      <c r="AI974" s="21"/>
      <c r="AJ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121"/>
      <c r="Z975" s="120"/>
      <c r="AA975" s="120"/>
      <c r="AB975" s="120"/>
      <c r="AC975" s="8"/>
      <c r="AD975" s="21"/>
      <c r="AE975" s="8"/>
      <c r="AF975" s="21"/>
      <c r="AG975" s="21"/>
      <c r="AH975" s="21"/>
      <c r="AI975" s="21"/>
      <c r="AJ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121"/>
      <c r="Z976" s="120"/>
      <c r="AA976" s="120"/>
      <c r="AB976" s="120"/>
      <c r="AC976" s="8"/>
      <c r="AD976" s="21"/>
      <c r="AE976" s="8"/>
      <c r="AF976" s="21"/>
      <c r="AG976" s="21"/>
      <c r="AH976" s="21"/>
      <c r="AI976" s="21"/>
      <c r="AJ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121"/>
      <c r="Z977" s="120"/>
      <c r="AA977" s="120"/>
      <c r="AB977" s="120"/>
      <c r="AC977" s="8"/>
      <c r="AD977" s="21"/>
      <c r="AE977" s="8"/>
      <c r="AF977" s="21"/>
      <c r="AG977" s="21"/>
      <c r="AH977" s="21"/>
      <c r="AI977" s="21"/>
      <c r="AJ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121"/>
      <c r="Z978" s="120"/>
      <c r="AA978" s="120"/>
      <c r="AB978" s="120"/>
      <c r="AC978" s="8"/>
      <c r="AD978" s="21"/>
      <c r="AE978" s="8"/>
      <c r="AF978" s="21"/>
      <c r="AG978" s="21"/>
      <c r="AH978" s="21"/>
      <c r="AI978" s="21"/>
      <c r="AJ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121"/>
      <c r="Z979" s="120"/>
      <c r="AA979" s="120"/>
      <c r="AB979" s="120"/>
      <c r="AC979" s="8"/>
      <c r="AD979" s="21"/>
      <c r="AE979" s="8"/>
      <c r="AF979" s="21"/>
      <c r="AG979" s="21"/>
      <c r="AH979" s="21"/>
      <c r="AI979" s="21"/>
      <c r="AJ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121"/>
      <c r="Z980" s="120"/>
      <c r="AA980" s="120"/>
      <c r="AB980" s="120"/>
      <c r="AC980" s="8"/>
      <c r="AD980" s="21"/>
      <c r="AE980" s="8"/>
      <c r="AF980" s="21"/>
      <c r="AG980" s="21"/>
      <c r="AH980" s="21"/>
      <c r="AI980" s="21"/>
      <c r="AJ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121"/>
      <c r="Z981" s="120"/>
      <c r="AA981" s="120"/>
      <c r="AB981" s="120"/>
      <c r="AC981" s="8"/>
      <c r="AD981" s="21"/>
      <c r="AE981" s="8"/>
      <c r="AF981" s="21"/>
      <c r="AG981" s="21"/>
      <c r="AH981" s="21"/>
      <c r="AI981" s="21"/>
      <c r="AJ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121"/>
      <c r="Z982" s="120"/>
      <c r="AA982" s="120"/>
      <c r="AB982" s="120"/>
      <c r="AC982" s="8"/>
      <c r="AD982" s="21"/>
      <c r="AE982" s="8"/>
      <c r="AF982" s="21"/>
      <c r="AG982" s="21"/>
      <c r="AH982" s="21"/>
      <c r="AI982" s="21"/>
      <c r="AJ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121"/>
      <c r="Z983" s="120"/>
      <c r="AA983" s="120"/>
      <c r="AB983" s="120"/>
      <c r="AC983" s="8"/>
      <c r="AD983" s="21"/>
      <c r="AE983" s="8"/>
      <c r="AF983" s="21"/>
      <c r="AG983" s="21"/>
      <c r="AH983" s="21"/>
      <c r="AI983" s="21"/>
      <c r="AJ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121"/>
      <c r="Z984" s="120"/>
      <c r="AA984" s="120"/>
      <c r="AB984" s="120"/>
      <c r="AC984" s="8"/>
      <c r="AD984" s="21"/>
      <c r="AE984" s="8"/>
      <c r="AF984" s="21"/>
      <c r="AG984" s="21"/>
      <c r="AH984" s="21"/>
      <c r="AI984" s="21"/>
      <c r="AJ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121"/>
      <c r="Z985" s="120"/>
      <c r="AA985" s="120"/>
      <c r="AB985" s="120"/>
      <c r="AC985" s="8"/>
      <c r="AD985" s="21"/>
      <c r="AE985" s="8"/>
      <c r="AF985" s="21"/>
      <c r="AG985" s="21"/>
      <c r="AH985" s="21"/>
      <c r="AI985" s="21"/>
      <c r="AJ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121"/>
      <c r="Z986" s="120"/>
      <c r="AA986" s="120"/>
      <c r="AB986" s="120"/>
      <c r="AC986" s="8"/>
      <c r="AD986" s="21"/>
      <c r="AE986" s="8"/>
      <c r="AF986" s="21"/>
      <c r="AG986" s="21"/>
      <c r="AH986" s="21"/>
      <c r="AI986" s="21"/>
      <c r="AJ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121"/>
      <c r="Z987" s="120"/>
      <c r="AA987" s="120"/>
      <c r="AB987" s="120"/>
      <c r="AC987" s="8"/>
      <c r="AD987" s="21"/>
      <c r="AE987" s="8"/>
      <c r="AF987" s="21"/>
      <c r="AG987" s="21"/>
      <c r="AH987" s="21"/>
      <c r="AI987" s="21"/>
      <c r="AJ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121"/>
      <c r="Z988" s="120"/>
      <c r="AA988" s="120"/>
      <c r="AB988" s="120"/>
      <c r="AC988" s="8"/>
      <c r="AD988" s="21"/>
      <c r="AE988" s="8"/>
      <c r="AF988" s="21"/>
      <c r="AG988" s="21"/>
      <c r="AH988" s="21"/>
      <c r="AI988" s="21"/>
      <c r="AJ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121"/>
      <c r="Z989" s="120"/>
      <c r="AA989" s="120"/>
      <c r="AB989" s="120"/>
      <c r="AC989" s="8"/>
      <c r="AD989" s="21"/>
      <c r="AE989" s="8"/>
      <c r="AF989" s="21"/>
      <c r="AG989" s="21"/>
      <c r="AH989" s="21"/>
      <c r="AI989" s="21"/>
      <c r="AJ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121"/>
      <c r="Z990" s="120"/>
      <c r="AA990" s="120"/>
      <c r="AB990" s="120"/>
      <c r="AC990" s="8"/>
      <c r="AD990" s="21"/>
      <c r="AE990" s="8"/>
      <c r="AF990" s="21"/>
      <c r="AG990" s="21"/>
      <c r="AH990" s="21"/>
      <c r="AI990" s="21"/>
      <c r="AJ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121"/>
      <c r="Z991" s="120"/>
      <c r="AA991" s="120"/>
      <c r="AB991" s="120"/>
      <c r="AC991" s="8"/>
      <c r="AD991" s="21"/>
      <c r="AE991" s="8"/>
      <c r="AF991" s="21"/>
      <c r="AG991" s="21"/>
      <c r="AH991" s="21"/>
      <c r="AI991" s="21"/>
      <c r="AJ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121"/>
      <c r="Z992" s="120"/>
      <c r="AA992" s="120"/>
      <c r="AB992" s="120"/>
      <c r="AC992" s="8"/>
      <c r="AD992" s="21"/>
      <c r="AE992" s="8"/>
      <c r="AF992" s="21"/>
      <c r="AG992" s="21"/>
      <c r="AH992" s="21"/>
      <c r="AI992" s="21"/>
      <c r="AJ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121"/>
      <c r="Z993" s="120"/>
      <c r="AA993" s="120"/>
      <c r="AB993" s="120"/>
      <c r="AC993" s="8"/>
      <c r="AD993" s="21"/>
      <c r="AE993" s="8"/>
      <c r="AF993" s="21"/>
      <c r="AG993" s="21"/>
      <c r="AH993" s="21"/>
      <c r="AI993" s="21"/>
      <c r="AJ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121"/>
      <c r="Z994" s="120"/>
      <c r="AA994" s="120"/>
      <c r="AB994" s="120"/>
      <c r="AC994" s="8"/>
      <c r="AD994" s="21"/>
      <c r="AE994" s="8"/>
      <c r="AF994" s="21"/>
      <c r="AG994" s="21"/>
      <c r="AH994" s="21"/>
      <c r="AI994" s="21"/>
      <c r="AJ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121"/>
      <c r="Z995" s="120"/>
      <c r="AA995" s="120"/>
      <c r="AB995" s="120"/>
      <c r="AC995" s="8"/>
      <c r="AD995" s="21"/>
      <c r="AE995" s="8"/>
      <c r="AF995" s="21"/>
      <c r="AG995" s="21"/>
      <c r="AH995" s="21"/>
      <c r="AI995" s="21"/>
      <c r="AJ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121"/>
      <c r="Z996" s="120"/>
      <c r="AA996" s="120"/>
      <c r="AB996" s="120"/>
      <c r="AC996" s="8"/>
      <c r="AD996" s="21"/>
      <c r="AE996" s="8"/>
      <c r="AF996" s="21"/>
      <c r="AG996" s="21"/>
      <c r="AH996" s="21"/>
      <c r="AI996" s="21"/>
      <c r="AJ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121"/>
      <c r="Z997" s="120"/>
      <c r="AA997" s="120"/>
      <c r="AB997" s="120"/>
      <c r="AC997" s="8"/>
      <c r="AD997" s="21"/>
      <c r="AE997" s="8"/>
      <c r="AF997" s="21"/>
      <c r="AG997" s="21"/>
      <c r="AH997" s="21"/>
      <c r="AI997" s="21"/>
      <c r="AJ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121"/>
      <c r="Z998" s="120"/>
      <c r="AA998" s="120"/>
      <c r="AB998" s="120"/>
      <c r="AC998" s="8"/>
      <c r="AD998" s="21"/>
      <c r="AE998" s="8"/>
      <c r="AF998" s="21"/>
      <c r="AG998" s="21"/>
      <c r="AH998" s="21"/>
      <c r="AI998" s="21"/>
      <c r="AJ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121"/>
      <c r="Z999" s="120"/>
      <c r="AA999" s="120"/>
      <c r="AB999" s="120"/>
      <c r="AC999" s="8"/>
      <c r="AD999" s="21"/>
      <c r="AE999" s="8"/>
      <c r="AF999" s="21"/>
      <c r="AG999" s="21"/>
      <c r="AH999" s="21"/>
      <c r="AI999" s="21"/>
      <c r="AJ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121"/>
      <c r="Z1000" s="120"/>
      <c r="AA1000" s="120"/>
      <c r="AB1000" s="120"/>
      <c r="AC1000" s="8"/>
      <c r="AD1000" s="21"/>
      <c r="AE1000" s="8"/>
      <c r="AF1000" s="21"/>
      <c r="AG1000" s="21"/>
      <c r="AH1000" s="21"/>
      <c r="AI1000" s="21"/>
      <c r="AJ1000" s="21"/>
    </row>
  </sheetData>
  <mergeCells count="51">
    <mergeCell ref="AA16:AB16"/>
    <mergeCell ref="AA17:AB17"/>
    <mergeCell ref="AA18:AB18"/>
    <mergeCell ref="AA19:AB19"/>
    <mergeCell ref="AA20:AB20"/>
    <mergeCell ref="AA21:AB21"/>
    <mergeCell ref="AA22:AB22"/>
    <mergeCell ref="AA23:AB23"/>
    <mergeCell ref="AA9:AB9"/>
    <mergeCell ref="AA10:AB10"/>
    <mergeCell ref="AA11:AB11"/>
    <mergeCell ref="AA12:AB12"/>
    <mergeCell ref="AA13:AB13"/>
    <mergeCell ref="AA36:AB36"/>
    <mergeCell ref="AA38:AB38"/>
    <mergeCell ref="AA39:AB39"/>
    <mergeCell ref="AA40:AB40"/>
    <mergeCell ref="AA41:AB41"/>
    <mergeCell ref="AA42:AB42"/>
    <mergeCell ref="AA37:AB37"/>
    <mergeCell ref="AA45:AB45"/>
    <mergeCell ref="AA46:AB46"/>
    <mergeCell ref="AA48:AB48"/>
    <mergeCell ref="AA47:AB47"/>
    <mergeCell ref="AA43:AB43"/>
    <mergeCell ref="AA44:AB44"/>
    <mergeCell ref="AA49:AB49"/>
    <mergeCell ref="AA50:AB50"/>
    <mergeCell ref="AA51:AB51"/>
    <mergeCell ref="AA52:AB52"/>
    <mergeCell ref="AA53:AB53"/>
    <mergeCell ref="AA14:AB14"/>
    <mergeCell ref="AA15:AB15"/>
    <mergeCell ref="AA3:AB3"/>
    <mergeCell ref="AA4:AB4"/>
    <mergeCell ref="AA5:AB5"/>
    <mergeCell ref="AA6:AB6"/>
    <mergeCell ref="AA7:AB7"/>
    <mergeCell ref="AA8:AB8"/>
    <mergeCell ref="AA27:AB27"/>
    <mergeCell ref="AA28:AB28"/>
    <mergeCell ref="AA24:AB24"/>
    <mergeCell ref="AA25:AB25"/>
    <mergeCell ref="AA26:AB26"/>
    <mergeCell ref="AA29:AB29"/>
    <mergeCell ref="AA30:AB30"/>
    <mergeCell ref="AA31:AB31"/>
    <mergeCell ref="AA32:AB32"/>
    <mergeCell ref="AA33:AB33"/>
    <mergeCell ref="AA34:AB34"/>
    <mergeCell ref="AA35:AB35"/>
  </mergeCells>
  <hyperlinks>
    <hyperlink r:id="rId1" ref="A3"/>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s>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D1" s="2" t="s">
        <v>2</v>
      </c>
      <c r="E1" s="2" t="s">
        <v>4</v>
      </c>
      <c r="G1" s="4" t="s">
        <v>5</v>
      </c>
      <c r="H1" s="4" t="s">
        <v>14</v>
      </c>
      <c r="I1" s="22" t="str">
        <f>"{""primaryAgent"":""" &amp; B2 &amp; """,""secondaryAgent"":""" &amp; C2 &amp;"}"""</f>
        <v>{"primaryAgent":"mark.diamond@avnu.com.au","secondaryAgent":"}"</v>
      </c>
    </row>
    <row r="2">
      <c r="A2" s="1" t="s">
        <v>34</v>
      </c>
      <c r="B2" s="1" t="s">
        <v>35</v>
      </c>
      <c r="D2" t="s">
        <v>31</v>
      </c>
      <c r="E2" s="2"/>
      <c r="I2" s="22" t="str">
        <f>"{""primaryAgent"":""" &amp; G2 &amp; """,""secondaryAgent"":""" &amp; H3 &amp;"}"""</f>
        <v>{"primaryAgent":"","secondaryAgent":"}"</v>
      </c>
      <c r="J2" s="22" t="str">
        <f>"{""primaryAgent"":""" &amp; $G3 &amp; "}"""</f>
        <v>{"primaryAgent":"steven.gow@avnu.com.au}"</v>
      </c>
    </row>
    <row r="3">
      <c r="A3" s="18" t="s">
        <v>58</v>
      </c>
      <c r="B3" s="1" t="s">
        <v>59</v>
      </c>
      <c r="D3" t="s">
        <v>50</v>
      </c>
      <c r="G3" s="1" t="s">
        <v>68</v>
      </c>
      <c r="I3" s="22" t="str">
        <f t="shared" ref="I3:I5" si="1">"{""primaryAgent"":""" &amp; $G3 &amp; """}"</f>
        <v>{"primaryAgent":"steven.gow@avnu.com.au"}</v>
      </c>
    </row>
    <row r="4">
      <c r="A4" s="1" t="s">
        <v>72</v>
      </c>
      <c r="B4" s="1" t="s">
        <v>74</v>
      </c>
      <c r="D4" t="s">
        <v>50</v>
      </c>
      <c r="G4" s="1" t="s">
        <v>68</v>
      </c>
      <c r="I4" s="22" t="str">
        <f t="shared" si="1"/>
        <v>{"primaryAgent":"steven.gow@avnu.com.au"}</v>
      </c>
    </row>
    <row r="5">
      <c r="A5" s="1" t="s">
        <v>80</v>
      </c>
      <c r="B5" s="1" t="s">
        <v>81</v>
      </c>
      <c r="D5" t="s">
        <v>82</v>
      </c>
      <c r="G5" s="1" t="s">
        <v>83</v>
      </c>
      <c r="I5" s="22" t="str">
        <f t="shared" si="1"/>
        <v>{"primaryAgent":"louise.barton@avnu.com.au"}</v>
      </c>
    </row>
    <row r="6">
      <c r="A6" s="1" t="s">
        <v>85</v>
      </c>
      <c r="B6" s="1" t="s">
        <v>86</v>
      </c>
      <c r="D6" s="2" t="s">
        <v>82</v>
      </c>
      <c r="E6" s="2" t="s">
        <v>87</v>
      </c>
      <c r="G6" s="1" t="s">
        <v>83</v>
      </c>
      <c r="H6" s="1" t="s">
        <v>88</v>
      </c>
      <c r="I6" s="22" t="str">
        <f t="shared" ref="I6:I7" si="2">"{""primaryAgent"":""" &amp; G6 &amp; """,""secondaryAgent"":""" &amp; H6 &amp;"""}"</f>
        <v>{"primaryAgent":"louise.barton@avnu.com.au","secondaryAgent":"tanya.douglas@avnu.com.au"}</v>
      </c>
    </row>
    <row r="7">
      <c r="A7" s="1" t="s">
        <v>103</v>
      </c>
      <c r="B7" s="1" t="s">
        <v>105</v>
      </c>
      <c r="D7" s="2" t="s">
        <v>107</v>
      </c>
      <c r="E7" s="2" t="s">
        <v>109</v>
      </c>
      <c r="G7" s="1" t="s">
        <v>111</v>
      </c>
      <c r="H7" s="1" t="s">
        <v>112</v>
      </c>
      <c r="I7" s="22" t="str">
        <f t="shared" si="2"/>
        <v>{"primaryAgent":"karen.chappell@avnu.com.au","secondaryAgent":"george.trovas@avnu.com.au"}</v>
      </c>
    </row>
    <row r="8">
      <c r="A8" s="1" t="s">
        <v>117</v>
      </c>
      <c r="B8" s="1" t="s">
        <v>119</v>
      </c>
      <c r="D8" t="s">
        <v>121</v>
      </c>
      <c r="G8" s="1" t="s">
        <v>122</v>
      </c>
      <c r="I8" s="22" t="str">
        <f t="shared" ref="I8:I9" si="3">"{""primaryAgent"":""" &amp; $G8 &amp; """}"</f>
        <v>{"primaryAgent":"jared.candlin@avnu.com.au"}</v>
      </c>
    </row>
    <row r="9">
      <c r="A9" s="1" t="s">
        <v>171</v>
      </c>
      <c r="B9" s="1" t="s">
        <v>172</v>
      </c>
      <c r="D9" t="s">
        <v>34</v>
      </c>
      <c r="G9" s="1" t="s">
        <v>35</v>
      </c>
      <c r="I9" s="22" t="str">
        <f t="shared" si="3"/>
        <v>{"primaryAgent":"mark.diamond@avnu.com.au"}</v>
      </c>
    </row>
    <row r="10">
      <c r="A10" s="1" t="s">
        <v>121</v>
      </c>
      <c r="B10" s="1" t="s">
        <v>122</v>
      </c>
      <c r="D10" s="2" t="s">
        <v>87</v>
      </c>
      <c r="E10" s="2" t="s">
        <v>107</v>
      </c>
      <c r="G10" s="1" t="s">
        <v>88</v>
      </c>
      <c r="H10" s="1" t="s">
        <v>111</v>
      </c>
      <c r="I10" s="22" t="str">
        <f t="shared" ref="I10:I13" si="4">"{""primaryAgent"":""" &amp; G10 &amp; """,""secondaryAgent"":""" &amp; H10 &amp;"""}"</f>
        <v>{"primaryAgent":"tanya.douglas@avnu.com.au","secondaryAgent":"karen.chappell@avnu.com.au"}</v>
      </c>
    </row>
    <row r="11">
      <c r="A11" s="1" t="s">
        <v>107</v>
      </c>
      <c r="B11" s="1" t="s">
        <v>111</v>
      </c>
      <c r="D11" s="2" t="s">
        <v>80</v>
      </c>
      <c r="E11" s="2" t="s">
        <v>247</v>
      </c>
      <c r="G11" s="1" t="s">
        <v>81</v>
      </c>
      <c r="H11" s="1" t="s">
        <v>248</v>
      </c>
      <c r="I11" s="22" t="str">
        <f t="shared" si="4"/>
        <v>{"primaryAgent":"isa.kural@avnu.com.au","secondaryAgent":"zoe.hinton@avnu.com.au"}</v>
      </c>
    </row>
    <row r="12">
      <c r="A12" s="1" t="s">
        <v>253</v>
      </c>
      <c r="B12" s="1" t="s">
        <v>254</v>
      </c>
      <c r="D12" s="2" t="s">
        <v>80</v>
      </c>
      <c r="E12" s="2" t="s">
        <v>247</v>
      </c>
      <c r="G12" s="1" t="s">
        <v>81</v>
      </c>
      <c r="H12" s="1" t="s">
        <v>248</v>
      </c>
      <c r="I12" s="22" t="str">
        <f t="shared" si="4"/>
        <v>{"primaryAgent":"isa.kural@avnu.com.au","secondaryAgent":"zoe.hinton@avnu.com.au"}</v>
      </c>
    </row>
    <row r="13">
      <c r="A13" s="1" t="s">
        <v>87</v>
      </c>
      <c r="B13" s="1" t="s">
        <v>88</v>
      </c>
      <c r="D13" s="2" t="s">
        <v>85</v>
      </c>
      <c r="E13" s="2" t="s">
        <v>80</v>
      </c>
      <c r="G13" s="1" t="s">
        <v>86</v>
      </c>
      <c r="H13" s="1" t="s">
        <v>81</v>
      </c>
      <c r="I13" s="22" t="str">
        <f t="shared" si="4"/>
        <v>{"primaryAgent":"jaan.kural@avnu.com.au","secondaryAgent":"isa.kural@avnu.com.au"}</v>
      </c>
    </row>
    <row r="14">
      <c r="A14" s="1" t="s">
        <v>50</v>
      </c>
      <c r="B14" s="1" t="s">
        <v>68</v>
      </c>
      <c r="D14" t="s">
        <v>109</v>
      </c>
      <c r="G14" s="1" t="s">
        <v>112</v>
      </c>
      <c r="I14" s="22" t="str">
        <f>"{""primaryAgent"":""" &amp; $G14 &amp; """}"</f>
        <v>{"primaryAgent":"george.trovas@avnu.com.au"}</v>
      </c>
    </row>
    <row r="15">
      <c r="A15" s="1" t="s">
        <v>247</v>
      </c>
      <c r="B15" s="1" t="s">
        <v>248</v>
      </c>
      <c r="D15" s="2" t="s">
        <v>307</v>
      </c>
      <c r="E15" s="2" t="s">
        <v>87</v>
      </c>
      <c r="G15" s="1" t="s">
        <v>309</v>
      </c>
      <c r="H15" s="1" t="s">
        <v>88</v>
      </c>
      <c r="I15" s="22" t="str">
        <f>"{""primaryAgent"":""" &amp; G15 &amp; """,""secondaryAgent"":""" &amp; H15 &amp;"""}"</f>
        <v>{"primaryAgent":"shane.shaikh@avnu.com.au","secondaryAgent":"tanya.douglas@avnu.com.au"}</v>
      </c>
    </row>
    <row r="16">
      <c r="A16" s="1" t="s">
        <v>382</v>
      </c>
      <c r="B16" s="1" t="s">
        <v>384</v>
      </c>
      <c r="D16" t="s">
        <v>121</v>
      </c>
      <c r="G16" s="1" t="s">
        <v>122</v>
      </c>
      <c r="I16" s="22" t="str">
        <f t="shared" ref="I16:I17" si="5">"{""primaryAgent"":""" &amp; $G16 &amp; """}"</f>
        <v>{"primaryAgent":"jared.candlin@avnu.com.au"}</v>
      </c>
    </row>
    <row r="17">
      <c r="A17" s="1" t="s">
        <v>426</v>
      </c>
      <c r="B17" s="1" t="s">
        <v>427</v>
      </c>
      <c r="D17" t="s">
        <v>87</v>
      </c>
      <c r="G17" s="1" t="s">
        <v>88</v>
      </c>
      <c r="I17" s="22" t="str">
        <f t="shared" si="5"/>
        <v>{"primaryAgent":"tanya.douglas@avnu.com.au"}</v>
      </c>
    </row>
    <row r="18">
      <c r="A18" s="1" t="s">
        <v>109</v>
      </c>
      <c r="B18" s="1" t="s">
        <v>112</v>
      </c>
      <c r="D18" s="2" t="s">
        <v>87</v>
      </c>
      <c r="E18" s="2" t="s">
        <v>107</v>
      </c>
      <c r="G18" s="1" t="s">
        <v>88</v>
      </c>
      <c r="H18" s="1" t="s">
        <v>111</v>
      </c>
      <c r="I18" s="22" t="str">
        <f t="shared" ref="I18:I19" si="6">"{""primaryAgent"":""" &amp; G18 &amp; """,""secondaryAgent"":""" &amp; H18 &amp;"""}"</f>
        <v>{"primaryAgent":"tanya.douglas@avnu.com.au","secondaryAgent":"karen.chappell@avnu.com.au"}</v>
      </c>
    </row>
    <row r="19">
      <c r="A19" s="1" t="s">
        <v>307</v>
      </c>
      <c r="B19" s="1" t="s">
        <v>309</v>
      </c>
      <c r="D19" s="2" t="s">
        <v>307</v>
      </c>
      <c r="E19" s="2" t="s">
        <v>87</v>
      </c>
      <c r="G19" s="1" t="s">
        <v>309</v>
      </c>
      <c r="H19" s="1" t="s">
        <v>88</v>
      </c>
      <c r="I19" s="22" t="str">
        <f t="shared" si="6"/>
        <v>{"primaryAgent":"shane.shaikh@avnu.com.au","secondaryAgent":"tanya.douglas@avnu.com.au"}</v>
      </c>
    </row>
    <row r="20">
      <c r="A20" s="1" t="s">
        <v>82</v>
      </c>
      <c r="B20" s="1" t="s">
        <v>83</v>
      </c>
      <c r="D20" t="s">
        <v>87</v>
      </c>
      <c r="G20" s="1" t="s">
        <v>88</v>
      </c>
      <c r="I20" s="22" t="str">
        <f>"{""primaryAgent"":""" &amp; $G20 &amp; """}"</f>
        <v>{"primaryAgent":"tanya.douglas@avnu.com.au"}</v>
      </c>
    </row>
    <row r="21">
      <c r="A21" s="1" t="s">
        <v>461</v>
      </c>
      <c r="B21" s="1" t="s">
        <v>462</v>
      </c>
      <c r="D21" t="s">
        <v>121</v>
      </c>
      <c r="G21" s="1" t="s">
        <v>122</v>
      </c>
      <c r="I21" s="22" t="str">
        <f t="shared" ref="I21:I25" si="7">"{""primaryAgent"":""" &amp; $G21 &amp; "}"""</f>
        <v>{"primaryAgent":"jared.candlin@avnu.com.au}"</v>
      </c>
    </row>
    <row r="22">
      <c r="A22" s="1" t="s">
        <v>463</v>
      </c>
      <c r="B22" s="1" t="s">
        <v>464</v>
      </c>
      <c r="D22" t="s">
        <v>171</v>
      </c>
      <c r="G22" s="1" t="s">
        <v>172</v>
      </c>
      <c r="I22" s="22" t="str">
        <f t="shared" si="7"/>
        <v>{"primaryAgent":"kym.cross@avnu.com.au}"</v>
      </c>
    </row>
    <row r="23">
      <c r="A23" s="1" t="s">
        <v>470</v>
      </c>
      <c r="B23" s="1" t="s">
        <v>471</v>
      </c>
      <c r="D23" t="s">
        <v>307</v>
      </c>
      <c r="G23" s="1" t="s">
        <v>309</v>
      </c>
      <c r="I23" s="22" t="str">
        <f t="shared" si="7"/>
        <v>{"primaryAgent":"shane.shaikh@avnu.com.au}"</v>
      </c>
    </row>
    <row r="24">
      <c r="A24" s="1" t="s">
        <v>472</v>
      </c>
      <c r="B24" s="1" t="s">
        <v>473</v>
      </c>
      <c r="D24" t="s">
        <v>307</v>
      </c>
      <c r="G24" s="1" t="s">
        <v>309</v>
      </c>
      <c r="I24" s="22" t="str">
        <f t="shared" si="7"/>
        <v>{"primaryAgent":"shane.shaikh@avnu.com.au}"</v>
      </c>
    </row>
    <row r="25">
      <c r="D25" t="s">
        <v>87</v>
      </c>
      <c r="G25" s="1" t="s">
        <v>88</v>
      </c>
      <c r="I25" s="22" t="str">
        <f t="shared" si="7"/>
        <v>{"primaryAgent":"tanya.douglas@avnu.com.au}"</v>
      </c>
    </row>
    <row r="26">
      <c r="D26" s="2" t="s">
        <v>171</v>
      </c>
      <c r="E26" s="2" t="s">
        <v>307</v>
      </c>
      <c r="G26" s="1" t="s">
        <v>172</v>
      </c>
      <c r="H26" s="1" t="s">
        <v>309</v>
      </c>
      <c r="I26" s="22" t="str">
        <f>"{""primaryAgent"":""" &amp; G26 &amp; """,""secondaryAgent"":""" &amp; H26 &amp;"""}"</f>
        <v>{"primaryAgent":"kym.cross@avnu.com.au","secondaryAgent":"shane.shaikh@avnu.com.au"}</v>
      </c>
    </row>
    <row r="27">
      <c r="D27" t="s">
        <v>82</v>
      </c>
      <c r="G27" s="1" t="s">
        <v>83</v>
      </c>
      <c r="I27" s="22" t="str">
        <f>"{""primaryAgent"":""" &amp; $G27 &amp; """}"</f>
        <v>{"primaryAgent":"louise.barton@avnu.com.au"}</v>
      </c>
    </row>
    <row r="28">
      <c r="D28" t="s">
        <v>171</v>
      </c>
      <c r="G28" s="1" t="s">
        <v>172</v>
      </c>
      <c r="I28" s="22" t="str">
        <f t="shared" ref="I28:I29" si="8">"{""primaryAgent"":""" &amp; $G28 &amp; "}"""</f>
        <v>{"primaryAgent":"kym.cross@avnu.com.au}"</v>
      </c>
    </row>
    <row r="29">
      <c r="D29" t="s">
        <v>82</v>
      </c>
      <c r="G29" s="1" t="s">
        <v>83</v>
      </c>
      <c r="I29" s="22" t="str">
        <f t="shared" si="8"/>
        <v>{"primaryAgent":"louise.barton@avnu.com.au}"</v>
      </c>
    </row>
    <row r="30">
      <c r="D30" s="4" t="s">
        <v>486</v>
      </c>
      <c r="E30" s="58" t="s">
        <v>87</v>
      </c>
      <c r="G30" s="1" t="s">
        <v>384</v>
      </c>
      <c r="H30" s="1" t="s">
        <v>88</v>
      </c>
      <c r="I30" s="22" t="str">
        <f t="shared" ref="I30:I31" si="9">"{""primaryAgent"":""" &amp; G30 &amp; """,""secondaryAgent"":""" &amp; H30 &amp;"""}"</f>
        <v>{"primaryAgent":"tomas.mian@avnu.com.au","secondaryAgent":"tanya.douglas@avnu.com.au"}</v>
      </c>
    </row>
    <row r="31">
      <c r="D31" s="2" t="s">
        <v>499</v>
      </c>
      <c r="E31" s="2" t="s">
        <v>253</v>
      </c>
      <c r="G31" s="4" t="s">
        <v>500</v>
      </c>
      <c r="H31" s="1" t="s">
        <v>254</v>
      </c>
      <c r="I31" s="22" t="str">
        <f t="shared" si="9"/>
        <v>{"primaryAgent":"roger.carr@avnu.com.au","secondaryAgent":"tyla.brimblecombe@avnu.com.au"}</v>
      </c>
    </row>
    <row r="32">
      <c r="D32" t="s">
        <v>82</v>
      </c>
      <c r="G32" s="1" t="s">
        <v>83</v>
      </c>
      <c r="I32" s="22" t="str">
        <f>"{""primaryAgent"":""" &amp; $G32 &amp; """}"</f>
        <v>{"primaryAgent":"louise.barton@avnu.com.au"}</v>
      </c>
    </row>
    <row r="33">
      <c r="D33" t="s">
        <v>426</v>
      </c>
      <c r="G33" s="1" t="s">
        <v>427</v>
      </c>
      <c r="I33" s="22" t="str">
        <f>"{""primaryAgent"":""" &amp; $G33 &amp; "}"""</f>
        <v>{"primaryAgent":"michael.clarke@avnu.com.au}"</v>
      </c>
    </row>
    <row r="34">
      <c r="D34" s="2" t="s">
        <v>499</v>
      </c>
      <c r="E34" s="2" t="s">
        <v>253</v>
      </c>
      <c r="G34" s="4" t="s">
        <v>500</v>
      </c>
      <c r="H34" s="1" t="s">
        <v>254</v>
      </c>
      <c r="I34" s="22" t="str">
        <f>"{""primaryAgent"":""" &amp; G34 &amp; """,""secondaryAgent"":""" &amp; H34 &amp;"""}"</f>
        <v>{"primaryAgent":"roger.carr@avnu.com.au","secondaryAgent":"tyla.brimblecombe@avnu.com.au"}</v>
      </c>
    </row>
    <row r="35">
      <c r="D35" t="s">
        <v>50</v>
      </c>
      <c r="G35" s="1" t="s">
        <v>68</v>
      </c>
      <c r="I35" s="22" t="str">
        <f>"{""primaryAgent"":""" &amp; $G35 &amp; """}"</f>
        <v>{"primaryAgent":"steven.gow@avnu.com.au"}</v>
      </c>
    </row>
    <row r="36">
      <c r="D36" s="2" t="s">
        <v>80</v>
      </c>
      <c r="E36" s="2" t="s">
        <v>247</v>
      </c>
      <c r="G36" s="1" t="s">
        <v>81</v>
      </c>
      <c r="H36" s="4" t="s">
        <v>248</v>
      </c>
      <c r="I36" s="22" t="str">
        <f>"{""primaryAgent"":""" &amp; G36 &amp; """,""secondaryAgent"":""" &amp; H36 &amp;"""}"</f>
        <v>{"primaryAgent":"isa.kural@avnu.com.au","secondaryAgent":"zoe.hinton@avnu.com.au"}</v>
      </c>
    </row>
    <row r="37">
      <c r="D37" t="s">
        <v>87</v>
      </c>
      <c r="G37" s="1" t="s">
        <v>88</v>
      </c>
      <c r="I37" s="22" t="str">
        <f>"{""primaryAgent"":""" &amp; $G37 &amp; """}"</f>
        <v>{"primaryAgent":"tanya.douglas@avnu.com.au"}</v>
      </c>
    </row>
    <row r="38">
      <c r="D38" s="2" t="s">
        <v>34</v>
      </c>
      <c r="E38" s="2" t="s">
        <v>58</v>
      </c>
      <c r="G38" s="1" t="s">
        <v>35</v>
      </c>
      <c r="H38" s="1" t="s">
        <v>59</v>
      </c>
      <c r="I38" s="22" t="str">
        <f t="shared" ref="I38:I40" si="10">"{""primaryAgent"":""" &amp; G38 &amp; """,""secondaryAgent"":""" &amp; H38 &amp;"""}"</f>
        <v>{"primaryAgent":"mark.diamond@avnu.com.au","secondaryAgent":"dylan.dunn@avnu.com.au"}</v>
      </c>
    </row>
    <row r="39">
      <c r="D39" s="2" t="s">
        <v>85</v>
      </c>
      <c r="E39" s="2" t="s">
        <v>80</v>
      </c>
      <c r="G39" s="1" t="s">
        <v>86</v>
      </c>
      <c r="H39" s="1" t="s">
        <v>81</v>
      </c>
      <c r="I39" s="22" t="str">
        <f t="shared" si="10"/>
        <v>{"primaryAgent":"jaan.kural@avnu.com.au","secondaryAgent":"isa.kural@avnu.com.au"}</v>
      </c>
    </row>
    <row r="40">
      <c r="D40" s="2" t="s">
        <v>486</v>
      </c>
      <c r="E40" s="2" t="s">
        <v>87</v>
      </c>
      <c r="G40" s="1" t="s">
        <v>384</v>
      </c>
      <c r="H40" s="1" t="s">
        <v>88</v>
      </c>
      <c r="I40" s="22" t="str">
        <f t="shared" si="10"/>
        <v>{"primaryAgent":"tomas.mian@avnu.com.au","secondaryAgent":"tanya.douglas@avnu.com.au"}</v>
      </c>
    </row>
    <row r="41">
      <c r="D41" t="s">
        <v>50</v>
      </c>
      <c r="G41" s="1" t="s">
        <v>68</v>
      </c>
      <c r="I41" s="22" t="str">
        <f>"{""primaryAgent"":""" &amp; $G41 &amp; """}"</f>
        <v>{"primaryAgent":"steven.gow@avnu.com.au"}</v>
      </c>
    </row>
    <row r="42">
      <c r="D42" t="s">
        <v>87</v>
      </c>
      <c r="G42" s="1" t="s">
        <v>88</v>
      </c>
      <c r="I42" s="22" t="str">
        <f t="shared" ref="I42:I43" si="11">"{""primaryAgent"":""" &amp; $G42 &amp; "}"""</f>
        <v>{"primaryAgent":"tanya.douglas@avnu.com.au}"</v>
      </c>
    </row>
    <row r="43">
      <c r="D43" t="s">
        <v>486</v>
      </c>
      <c r="G43" s="1" t="s">
        <v>384</v>
      </c>
      <c r="I43" s="22" t="str">
        <f t="shared" si="11"/>
        <v>{"primaryAgent":"tomas.mian@avnu.com.au}"</v>
      </c>
    </row>
    <row r="44">
      <c r="D44" s="2" t="s">
        <v>80</v>
      </c>
      <c r="E44" s="2" t="s">
        <v>307</v>
      </c>
      <c r="G44" s="1" t="s">
        <v>81</v>
      </c>
      <c r="H44" s="1" t="s">
        <v>309</v>
      </c>
      <c r="I44" s="22" t="str">
        <f>"{""primaryAgent"":""" &amp; G44 &amp; """,""secondaryAgent"":""" &amp; H44 &amp;"""}"</f>
        <v>{"primaryAgent":"isa.kural@avnu.com.au","secondaryAgent":"shane.shaikh@avnu.com.au"}</v>
      </c>
    </row>
    <row r="45">
      <c r="D45" t="s">
        <v>171</v>
      </c>
      <c r="G45" s="1" t="s">
        <v>172</v>
      </c>
      <c r="I45" s="22" t="str">
        <f>"{""primaryAgent"":""" &amp; $G45 &amp; """}"</f>
        <v>{"primaryAgent":"kym.cross@avnu.com.au"}</v>
      </c>
    </row>
    <row r="46">
      <c r="D46" s="2" t="s">
        <v>121</v>
      </c>
      <c r="E46" s="2" t="s">
        <v>426</v>
      </c>
      <c r="G46" s="1" t="s">
        <v>122</v>
      </c>
      <c r="H46" s="1" t="s">
        <v>427</v>
      </c>
      <c r="I46" s="22" t="str">
        <f t="shared" ref="I46:I47" si="12">"{""primaryAgent"":""" &amp; G46 &amp; """,""secondaryAgent"":""" &amp; H46 &amp;"""}"</f>
        <v>{"primaryAgent":"jared.candlin@avnu.com.au","secondaryAgent":"michael.clarke@avnu.com.au"}</v>
      </c>
    </row>
    <row r="47">
      <c r="D47" s="2" t="s">
        <v>34</v>
      </c>
      <c r="E47" s="2" t="s">
        <v>58</v>
      </c>
      <c r="G47" s="1" t="s">
        <v>35</v>
      </c>
      <c r="H47" s="1" t="s">
        <v>59</v>
      </c>
      <c r="I47" s="22" t="str">
        <f t="shared" si="12"/>
        <v>{"primaryAgent":"mark.diamond@avnu.com.au","secondaryAgent":"dylan.dunn@avnu.com.au"}</v>
      </c>
    </row>
    <row r="48">
      <c r="D48" t="s">
        <v>382</v>
      </c>
      <c r="G48" s="1" t="s">
        <v>384</v>
      </c>
      <c r="I48" s="22" t="str">
        <f>"{""primaryAgent"":""" &amp; $G48 &amp; """}"</f>
        <v>{"primaryAgent":"tomas.mian@avnu.com.au"}</v>
      </c>
    </row>
    <row r="49">
      <c r="D49" s="2" t="s">
        <v>87</v>
      </c>
      <c r="E49" s="2" t="s">
        <v>307</v>
      </c>
      <c r="G49" s="1" t="s">
        <v>88</v>
      </c>
      <c r="H49" s="1" t="s">
        <v>309</v>
      </c>
      <c r="I49" s="22" t="str">
        <f t="shared" ref="I49:I50" si="13">"{""primaryAgent"":""" &amp; G49 &amp; """,""secondaryAgent"":""" &amp; H49 &amp;"""}"</f>
        <v>{"primaryAgent":"tanya.douglas@avnu.com.au","secondaryAgent":"shane.shaikh@avnu.com.au"}</v>
      </c>
    </row>
    <row r="50">
      <c r="D50" s="2" t="s">
        <v>34</v>
      </c>
      <c r="E50" s="2" t="s">
        <v>58</v>
      </c>
      <c r="G50" s="1" t="s">
        <v>35</v>
      </c>
      <c r="H50" s="1" t="s">
        <v>59</v>
      </c>
      <c r="I50" s="22" t="str">
        <f t="shared" si="13"/>
        <v>{"primaryAgent":"mark.diamond@avnu.com.au","secondaryAgent":"dylan.dunn@avnu.com.au"}</v>
      </c>
    </row>
    <row r="51">
      <c r="D51" t="s">
        <v>50</v>
      </c>
      <c r="G51" s="1" t="s">
        <v>68</v>
      </c>
      <c r="I51" s="22" t="str">
        <f>"{""primaryAgent"":""" &amp; $G51 &amp; """}"</f>
        <v>{"primaryAgent":"steven.gow@avnu.com.au"}</v>
      </c>
    </row>
    <row r="52">
      <c r="D52" t="s">
        <v>382</v>
      </c>
      <c r="G52" s="1" t="s">
        <v>384</v>
      </c>
      <c r="I52" s="22" t="str">
        <f>"{""primaryAgent"":""" &amp; $G52 &amp; "}"""</f>
        <v>{"primaryAgent":"tomas.mian@avnu.com.au}"</v>
      </c>
    </row>
    <row r="53">
      <c r="D53" s="2" t="s">
        <v>34</v>
      </c>
      <c r="E53" s="2" t="s">
        <v>58</v>
      </c>
      <c r="G53" s="1" t="s">
        <v>35</v>
      </c>
      <c r="H53" s="1" t="s">
        <v>59</v>
      </c>
      <c r="I53" s="22" t="str">
        <f t="shared" ref="I53:I54" si="14">"{""primaryAgent"":""" &amp; G53 &amp; """,""secondaryAgent"":""" &amp; H53 &amp;"""}"</f>
        <v>{"primaryAgent":"mark.diamond@avnu.com.au","secondaryAgent":"dylan.dunn@avnu.com.au"}</v>
      </c>
    </row>
    <row r="54">
      <c r="D54" s="2" t="s">
        <v>80</v>
      </c>
      <c r="E54" s="2" t="s">
        <v>247</v>
      </c>
      <c r="G54" s="1" t="s">
        <v>81</v>
      </c>
      <c r="H54" s="4" t="s">
        <v>248</v>
      </c>
      <c r="I54" s="22" t="str">
        <f t="shared" si="14"/>
        <v>{"primaryAgent":"isa.kural@avnu.com.au","secondaryAgent":"zoe.hinton@avnu.com.au"}</v>
      </c>
    </row>
    <row r="55">
      <c r="D55" t="s">
        <v>382</v>
      </c>
      <c r="G55" s="1" t="s">
        <v>384</v>
      </c>
      <c r="I55" s="22" t="str">
        <f>"{""primaryAgent"":""" &amp; $G55 &amp; """}"</f>
        <v>{"primaryAgent":"tomas.mian@avnu.com.au"}</v>
      </c>
    </row>
    <row r="56">
      <c r="D56" t="s">
        <v>85</v>
      </c>
      <c r="G56" s="1" t="s">
        <v>86</v>
      </c>
      <c r="I56" s="22" t="str">
        <f>"{""primaryAgent"":""" &amp; $G56 &amp; "}"""</f>
        <v>{"primaryAgent":"jaan.kural@avnu.com.au}"</v>
      </c>
    </row>
    <row r="57">
      <c r="D57" s="2" t="s">
        <v>80</v>
      </c>
      <c r="E57" s="2" t="s">
        <v>247</v>
      </c>
      <c r="G57" s="1" t="s">
        <v>81</v>
      </c>
      <c r="H57" s="4" t="s">
        <v>248</v>
      </c>
      <c r="I57" s="22" t="str">
        <f>"{""primaryAgent"":""" &amp; G57 &amp; """,""secondaryAgent"":""" &amp; H57 &amp;"""}"</f>
        <v>{"primaryAgent":"isa.kural@avnu.com.au","secondaryAgent":"zoe.hinton@avnu.com.au"}</v>
      </c>
    </row>
    <row r="58">
      <c r="D58" t="s">
        <v>171</v>
      </c>
      <c r="G58" s="1" t="s">
        <v>172</v>
      </c>
      <c r="I58" s="22" t="str">
        <f>"{""primaryAgent"":""" &amp; $G58 &amp; """}"</f>
        <v>{"primaryAgent":"kym.cross@avnu.com.au"}</v>
      </c>
    </row>
    <row r="59">
      <c r="D59" s="2" t="s">
        <v>34</v>
      </c>
      <c r="E59" s="2" t="s">
        <v>58</v>
      </c>
      <c r="G59" s="1" t="s">
        <v>35</v>
      </c>
      <c r="H59" s="1" t="s">
        <v>59</v>
      </c>
      <c r="I59" s="22" t="str">
        <f>"{""primaryAgent"":""" &amp; G59 &amp; """,""secondaryAgent"":""" &amp; H59 &amp;"""}"</f>
        <v>{"primaryAgent":"mark.diamond@avnu.com.au","secondaryAgent":"dylan.dunn@avnu.com.au"}</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9.86"/>
    <col customWidth="1" min="2" max="2" width="25.43"/>
    <col customWidth="1" min="8" max="8" width="42.71"/>
    <col customWidth="1" min="9" max="9" width="11.14"/>
  </cols>
  <sheetData>
    <row r="1">
      <c r="A1" s="23" t="s">
        <v>37</v>
      </c>
      <c r="B1" s="24" t="s">
        <v>38</v>
      </c>
      <c r="C1" s="24" t="s">
        <v>39</v>
      </c>
      <c r="D1" s="25" t="s">
        <v>6</v>
      </c>
      <c r="E1" s="25" t="s">
        <v>7</v>
      </c>
      <c r="F1" s="25" t="s">
        <v>8</v>
      </c>
      <c r="G1" s="25" t="s">
        <v>25</v>
      </c>
      <c r="H1" s="25" t="s">
        <v>40</v>
      </c>
      <c r="I1" s="27" t="s">
        <v>10</v>
      </c>
      <c r="J1" s="27" t="s">
        <v>42</v>
      </c>
      <c r="K1" s="29" t="s">
        <v>43</v>
      </c>
      <c r="L1" s="29" t="s">
        <v>44</v>
      </c>
      <c r="M1" s="31"/>
    </row>
    <row r="2" ht="22.5" customHeight="1">
      <c r="A2" s="28" t="s">
        <v>41</v>
      </c>
      <c r="B2" s="4" t="s">
        <v>46</v>
      </c>
      <c r="C2" s="33" t="s">
        <v>47</v>
      </c>
      <c r="D2" s="30">
        <v>3.0</v>
      </c>
      <c r="E2" s="30">
        <v>2.0</v>
      </c>
      <c r="F2" s="30">
        <v>1.0</v>
      </c>
      <c r="G2" s="35" t="s">
        <v>55</v>
      </c>
      <c r="H2" s="36" t="s">
        <v>56</v>
      </c>
      <c r="I2" s="37">
        <v>43629.0</v>
      </c>
      <c r="J2" s="38" t="s">
        <v>57</v>
      </c>
      <c r="K2" s="35" t="s">
        <v>48</v>
      </c>
      <c r="L2" s="39">
        <v>600000.0</v>
      </c>
      <c r="M2" s="4" t="s">
        <v>62</v>
      </c>
    </row>
    <row r="3" ht="18.75" customHeight="1">
      <c r="A3" s="28" t="s">
        <v>61</v>
      </c>
      <c r="B3" s="4" t="s">
        <v>63</v>
      </c>
      <c r="C3" s="33" t="s">
        <v>47</v>
      </c>
      <c r="D3" s="30">
        <v>0.0</v>
      </c>
      <c r="E3" s="30">
        <v>0.0</v>
      </c>
      <c r="F3" s="30">
        <v>0.0</v>
      </c>
      <c r="G3" s="41" t="s">
        <v>64</v>
      </c>
      <c r="H3" s="36" t="s">
        <v>71</v>
      </c>
      <c r="I3" s="43">
        <v>43775.0</v>
      </c>
      <c r="J3" s="38" t="s">
        <v>73</v>
      </c>
      <c r="K3" s="35" t="s">
        <v>48</v>
      </c>
      <c r="L3" s="39">
        <v>600000.0</v>
      </c>
      <c r="M3" s="4" t="s">
        <v>76</v>
      </c>
    </row>
    <row r="4" ht="18.0" customHeight="1">
      <c r="A4" s="44" t="s">
        <v>77</v>
      </c>
      <c r="B4" s="4" t="s">
        <v>78</v>
      </c>
      <c r="C4" s="33" t="s">
        <v>79</v>
      </c>
      <c r="D4" s="45">
        <v>4.0</v>
      </c>
      <c r="E4" s="45">
        <v>3.0</v>
      </c>
      <c r="F4" s="45">
        <v>2.0</v>
      </c>
      <c r="G4" s="46" t="s">
        <v>84</v>
      </c>
      <c r="H4" s="47" t="s">
        <v>89</v>
      </c>
      <c r="I4" s="49">
        <v>43606.0</v>
      </c>
      <c r="J4" s="52" t="s">
        <v>73</v>
      </c>
      <c r="K4" s="47"/>
      <c r="L4" s="47"/>
      <c r="M4" s="4" t="s">
        <v>93</v>
      </c>
    </row>
    <row r="5" ht="20.25" customHeight="1">
      <c r="A5" s="28" t="s">
        <v>94</v>
      </c>
      <c r="B5" s="4" t="s">
        <v>95</v>
      </c>
      <c r="C5" s="33" t="s">
        <v>96</v>
      </c>
      <c r="D5" s="30">
        <v>4.0</v>
      </c>
      <c r="E5" s="30">
        <v>2.0</v>
      </c>
      <c r="F5" s="30">
        <v>2.0</v>
      </c>
      <c r="G5" s="35" t="s">
        <v>98</v>
      </c>
      <c r="H5" s="36" t="s">
        <v>99</v>
      </c>
      <c r="I5" s="54">
        <v>43389.0</v>
      </c>
      <c r="J5" s="55" t="s">
        <v>73</v>
      </c>
      <c r="K5" s="56" t="s">
        <v>101</v>
      </c>
      <c r="L5" s="39">
        <v>850000.0</v>
      </c>
      <c r="M5" s="4" t="s">
        <v>104</v>
      </c>
    </row>
    <row r="6" ht="16.5" customHeight="1">
      <c r="A6" s="28" t="s">
        <v>106</v>
      </c>
      <c r="B6" s="4" t="s">
        <v>108</v>
      </c>
      <c r="C6" s="33" t="s">
        <v>110</v>
      </c>
      <c r="D6" s="30">
        <v>4.0</v>
      </c>
      <c r="E6" s="30">
        <v>2.0</v>
      </c>
      <c r="F6" s="30">
        <v>2.0</v>
      </c>
      <c r="G6" s="35" t="s">
        <v>113</v>
      </c>
      <c r="H6" s="36" t="s">
        <v>114</v>
      </c>
      <c r="I6" s="43">
        <v>43497.0</v>
      </c>
      <c r="J6" s="55" t="s">
        <v>73</v>
      </c>
      <c r="K6" s="56" t="s">
        <v>101</v>
      </c>
      <c r="L6" s="39">
        <v>900000.0</v>
      </c>
      <c r="M6" s="4" t="s">
        <v>115</v>
      </c>
    </row>
    <row r="7" ht="15.0" customHeight="1">
      <c r="A7" s="28" t="s">
        <v>116</v>
      </c>
      <c r="B7" s="4" t="s">
        <v>118</v>
      </c>
      <c r="C7" s="33" t="s">
        <v>120</v>
      </c>
      <c r="D7" s="30">
        <v>4.0</v>
      </c>
      <c r="E7" s="30">
        <v>1.0</v>
      </c>
      <c r="F7" s="30">
        <v>2.0</v>
      </c>
      <c r="G7" s="35" t="s">
        <v>123</v>
      </c>
      <c r="H7" s="36" t="s">
        <v>124</v>
      </c>
      <c r="I7" s="43">
        <v>43501.0</v>
      </c>
      <c r="J7" s="55" t="s">
        <v>73</v>
      </c>
      <c r="K7" s="56" t="s">
        <v>101</v>
      </c>
      <c r="L7" s="39">
        <v>350000.0</v>
      </c>
      <c r="M7" s="4" t="s">
        <v>125</v>
      </c>
    </row>
    <row r="8" ht="18.0" customHeight="1">
      <c r="A8" s="28" t="s">
        <v>126</v>
      </c>
      <c r="B8" s="4" t="s">
        <v>127</v>
      </c>
      <c r="C8" s="33" t="s">
        <v>128</v>
      </c>
      <c r="D8" s="30">
        <v>4.0</v>
      </c>
      <c r="E8" s="30">
        <v>2.0</v>
      </c>
      <c r="F8" s="30">
        <v>2.0</v>
      </c>
      <c r="G8" s="35" t="s">
        <v>129</v>
      </c>
      <c r="H8" s="36" t="s">
        <v>130</v>
      </c>
      <c r="I8" s="43">
        <v>43501.0</v>
      </c>
      <c r="J8" s="55" t="s">
        <v>73</v>
      </c>
      <c r="K8" s="35" t="s">
        <v>131</v>
      </c>
      <c r="L8" s="39">
        <v>1350000.0</v>
      </c>
      <c r="M8" s="4" t="s">
        <v>132</v>
      </c>
    </row>
    <row r="9" ht="15.0" customHeight="1">
      <c r="A9" s="44" t="s">
        <v>133</v>
      </c>
      <c r="B9" s="4" t="s">
        <v>134</v>
      </c>
      <c r="C9" s="33" t="s">
        <v>135</v>
      </c>
      <c r="D9" s="45">
        <v>5.0</v>
      </c>
      <c r="E9" s="45">
        <v>3.0</v>
      </c>
      <c r="F9" s="45">
        <v>2.0</v>
      </c>
      <c r="G9" s="46" t="s">
        <v>136</v>
      </c>
      <c r="H9" s="47" t="s">
        <v>137</v>
      </c>
      <c r="I9" s="57">
        <v>43651.0</v>
      </c>
      <c r="J9" s="52" t="s">
        <v>73</v>
      </c>
      <c r="K9" s="47"/>
      <c r="L9" s="47"/>
      <c r="M9" s="4" t="s">
        <v>138</v>
      </c>
    </row>
    <row r="10" ht="20.25" customHeight="1">
      <c r="A10" s="28" t="s">
        <v>139</v>
      </c>
      <c r="B10" s="4" t="s">
        <v>140</v>
      </c>
      <c r="C10" s="33" t="s">
        <v>141</v>
      </c>
      <c r="D10" s="30">
        <v>3.0</v>
      </c>
      <c r="E10" s="30">
        <v>2.0</v>
      </c>
      <c r="F10" s="30">
        <v>1.0</v>
      </c>
      <c r="G10" s="41" t="s">
        <v>142</v>
      </c>
      <c r="H10" s="36" t="s">
        <v>144</v>
      </c>
      <c r="I10" s="43">
        <v>43682.0</v>
      </c>
      <c r="J10" s="55" t="s">
        <v>73</v>
      </c>
      <c r="K10" s="35" t="s">
        <v>145</v>
      </c>
      <c r="L10" s="39">
        <v>450000.0</v>
      </c>
      <c r="M10" s="4" t="s">
        <v>147</v>
      </c>
    </row>
    <row r="11" ht="15.0" customHeight="1">
      <c r="A11" s="28" t="s">
        <v>148</v>
      </c>
      <c r="B11" s="4" t="s">
        <v>149</v>
      </c>
      <c r="C11" s="33" t="s">
        <v>141</v>
      </c>
      <c r="D11" s="30">
        <v>3.0</v>
      </c>
      <c r="E11" s="30">
        <v>2.0</v>
      </c>
      <c r="F11" s="30">
        <v>1.0</v>
      </c>
      <c r="G11" s="41" t="s">
        <v>150</v>
      </c>
      <c r="H11" s="36" t="s">
        <v>151</v>
      </c>
      <c r="I11" s="43">
        <v>43743.0</v>
      </c>
      <c r="J11" s="55" t="s">
        <v>73</v>
      </c>
      <c r="K11" s="35" t="s">
        <v>152</v>
      </c>
      <c r="L11" s="39">
        <v>550000.0</v>
      </c>
      <c r="M11" s="4" t="s">
        <v>153</v>
      </c>
    </row>
    <row r="12" ht="15.75" customHeight="1">
      <c r="A12" s="28" t="s">
        <v>154</v>
      </c>
      <c r="B12" s="4" t="s">
        <v>155</v>
      </c>
      <c r="C12" s="33" t="s">
        <v>156</v>
      </c>
      <c r="D12" s="30">
        <v>3.0</v>
      </c>
      <c r="E12" s="30">
        <v>1.0</v>
      </c>
      <c r="F12" s="30">
        <v>1.0</v>
      </c>
      <c r="G12" s="59" t="s">
        <v>157</v>
      </c>
      <c r="H12" s="36" t="s">
        <v>162</v>
      </c>
      <c r="I12" s="54">
        <v>43637.0</v>
      </c>
      <c r="J12" s="55" t="s">
        <v>73</v>
      </c>
      <c r="K12" s="56" t="s">
        <v>101</v>
      </c>
      <c r="L12" s="39">
        <v>600000.0</v>
      </c>
      <c r="M12" s="4" t="s">
        <v>163</v>
      </c>
    </row>
    <row r="13" ht="19.5" customHeight="1">
      <c r="A13" s="28" t="s">
        <v>164</v>
      </c>
      <c r="B13" s="4" t="s">
        <v>165</v>
      </c>
      <c r="C13" s="33" t="s">
        <v>166</v>
      </c>
      <c r="D13" s="30">
        <v>5.0</v>
      </c>
      <c r="E13" s="30">
        <v>4.0</v>
      </c>
      <c r="F13" s="30">
        <v>3.0</v>
      </c>
      <c r="G13" s="41" t="s">
        <v>167</v>
      </c>
      <c r="H13" s="36" t="s">
        <v>168</v>
      </c>
      <c r="I13" s="54">
        <v>43644.0</v>
      </c>
      <c r="J13" s="55" t="s">
        <v>73</v>
      </c>
      <c r="K13" s="56" t="s">
        <v>101</v>
      </c>
      <c r="L13" s="39">
        <v>3500000.0</v>
      </c>
      <c r="M13" s="4" t="s">
        <v>170</v>
      </c>
    </row>
    <row r="14" ht="16.5" customHeight="1">
      <c r="A14" s="28" t="s">
        <v>173</v>
      </c>
      <c r="B14" s="4" t="s">
        <v>174</v>
      </c>
      <c r="C14" t="s">
        <v>175</v>
      </c>
      <c r="D14" s="30">
        <v>5.0</v>
      </c>
      <c r="E14" s="30">
        <v>2.0</v>
      </c>
      <c r="F14" s="30">
        <v>4.0</v>
      </c>
      <c r="G14" s="41" t="s">
        <v>176</v>
      </c>
      <c r="H14" s="36" t="s">
        <v>177</v>
      </c>
      <c r="I14" s="54">
        <v>43643.0</v>
      </c>
      <c r="J14" s="38" t="s">
        <v>57</v>
      </c>
      <c r="K14" s="56" t="s">
        <v>178</v>
      </c>
      <c r="L14" s="39">
        <v>1000000.0</v>
      </c>
      <c r="M14" s="4" t="s">
        <v>179</v>
      </c>
    </row>
    <row r="15" ht="15.0" customHeight="1">
      <c r="A15" s="28" t="s">
        <v>180</v>
      </c>
      <c r="B15" s="4" t="s">
        <v>181</v>
      </c>
      <c r="C15" t="s">
        <v>120</v>
      </c>
      <c r="D15" s="30">
        <v>1.0</v>
      </c>
      <c r="E15" s="30">
        <v>1.0</v>
      </c>
      <c r="F15" s="30">
        <v>1.0</v>
      </c>
      <c r="G15" s="60" t="s">
        <v>182</v>
      </c>
      <c r="H15" s="36" t="s">
        <v>183</v>
      </c>
      <c r="I15" s="54">
        <v>43452.0</v>
      </c>
      <c r="J15" s="55" t="s">
        <v>73</v>
      </c>
      <c r="K15" s="56" t="s">
        <v>101</v>
      </c>
      <c r="L15" s="39">
        <v>350000.0</v>
      </c>
      <c r="M15" s="4" t="s">
        <v>184</v>
      </c>
    </row>
    <row r="16" ht="17.25" customHeight="1">
      <c r="A16" s="28" t="s">
        <v>185</v>
      </c>
      <c r="B16" s="4" t="s">
        <v>186</v>
      </c>
      <c r="C16" t="s">
        <v>187</v>
      </c>
      <c r="D16" s="30">
        <v>2.0</v>
      </c>
      <c r="E16" s="30">
        <v>1.0</v>
      </c>
      <c r="F16" s="30">
        <v>1.0</v>
      </c>
      <c r="G16" s="41" t="s">
        <v>188</v>
      </c>
      <c r="H16" s="36" t="s">
        <v>189</v>
      </c>
      <c r="I16" s="54">
        <v>43488.0</v>
      </c>
      <c r="J16" s="55" t="s">
        <v>73</v>
      </c>
      <c r="K16" s="56" t="s">
        <v>101</v>
      </c>
      <c r="L16" s="39">
        <v>400000.0</v>
      </c>
      <c r="M16" s="4" t="s">
        <v>190</v>
      </c>
    </row>
    <row r="17" ht="17.25" customHeight="1">
      <c r="A17" s="28" t="s">
        <v>191</v>
      </c>
      <c r="B17" s="4" t="s">
        <v>192</v>
      </c>
      <c r="C17" t="s">
        <v>135</v>
      </c>
      <c r="D17" s="30">
        <v>3.0</v>
      </c>
      <c r="E17" s="30">
        <v>1.0</v>
      </c>
      <c r="F17" s="30">
        <v>1.0</v>
      </c>
      <c r="G17" s="41" t="s">
        <v>193</v>
      </c>
      <c r="H17" s="36" t="s">
        <v>194</v>
      </c>
      <c r="I17" s="43">
        <v>43469.0</v>
      </c>
      <c r="J17" s="55" t="s">
        <v>73</v>
      </c>
      <c r="K17" s="35" t="s">
        <v>195</v>
      </c>
      <c r="L17" s="39">
        <v>850000.0</v>
      </c>
      <c r="M17" s="4" t="s">
        <v>196</v>
      </c>
    </row>
    <row r="18" ht="16.5" customHeight="1">
      <c r="A18" s="28" t="s">
        <v>197</v>
      </c>
      <c r="B18" s="4" t="s">
        <v>198</v>
      </c>
      <c r="C18" t="s">
        <v>175</v>
      </c>
      <c r="D18" s="30">
        <v>5.0</v>
      </c>
      <c r="E18" s="30">
        <v>3.0</v>
      </c>
      <c r="F18" s="30">
        <v>2.0</v>
      </c>
      <c r="G18" s="41" t="s">
        <v>199</v>
      </c>
      <c r="H18" s="36" t="s">
        <v>200</v>
      </c>
      <c r="I18" s="54">
        <v>43511.0</v>
      </c>
      <c r="J18" s="55" t="s">
        <v>73</v>
      </c>
      <c r="K18" s="56" t="s">
        <v>101</v>
      </c>
      <c r="L18" s="39">
        <v>750000.0</v>
      </c>
      <c r="M18" s="4" t="s">
        <v>201</v>
      </c>
    </row>
    <row r="19" ht="15.75" customHeight="1">
      <c r="A19" s="28" t="s">
        <v>202</v>
      </c>
      <c r="B19" s="4" t="s">
        <v>203</v>
      </c>
      <c r="C19" t="s">
        <v>187</v>
      </c>
      <c r="D19" s="30">
        <v>2.0</v>
      </c>
      <c r="E19" s="30">
        <v>2.0</v>
      </c>
      <c r="F19" s="30">
        <v>1.0</v>
      </c>
      <c r="G19" s="41" t="s">
        <v>205</v>
      </c>
      <c r="H19" s="36" t="s">
        <v>206</v>
      </c>
      <c r="I19" s="43">
        <v>43382.0</v>
      </c>
      <c r="J19" s="55" t="s">
        <v>73</v>
      </c>
      <c r="K19" s="56" t="s">
        <v>101</v>
      </c>
      <c r="L19" s="39">
        <v>600000.0</v>
      </c>
      <c r="M19" s="4" t="s">
        <v>207</v>
      </c>
    </row>
    <row r="20" ht="18.0" customHeight="1">
      <c r="A20" s="28" t="s">
        <v>208</v>
      </c>
      <c r="B20" s="4" t="s">
        <v>209</v>
      </c>
      <c r="C20" t="s">
        <v>210</v>
      </c>
      <c r="D20" s="30">
        <v>3.0</v>
      </c>
      <c r="E20" s="30">
        <v>2.0</v>
      </c>
      <c r="F20" s="30">
        <v>2.0</v>
      </c>
      <c r="G20" s="41" t="s">
        <v>211</v>
      </c>
      <c r="H20" s="36" t="s">
        <v>214</v>
      </c>
      <c r="I20" s="54">
        <v>43488.0</v>
      </c>
      <c r="J20" s="55" t="s">
        <v>73</v>
      </c>
      <c r="K20" s="56" t="s">
        <v>101</v>
      </c>
      <c r="L20" s="39">
        <v>500000.0</v>
      </c>
      <c r="M20" s="4" t="s">
        <v>215</v>
      </c>
    </row>
    <row r="21" ht="18.0" customHeight="1">
      <c r="A21" s="28" t="s">
        <v>216</v>
      </c>
      <c r="B21" s="4" t="s">
        <v>217</v>
      </c>
      <c r="C21" t="s">
        <v>218</v>
      </c>
      <c r="D21" s="30">
        <v>3.0</v>
      </c>
      <c r="E21" s="30">
        <v>2.0</v>
      </c>
      <c r="F21" s="30">
        <v>1.0</v>
      </c>
      <c r="G21" s="63" t="s">
        <v>219</v>
      </c>
      <c r="H21" s="36" t="s">
        <v>220</v>
      </c>
      <c r="I21" s="54">
        <v>43584.0</v>
      </c>
      <c r="J21" s="55" t="s">
        <v>73</v>
      </c>
      <c r="K21" s="56" t="s">
        <v>101</v>
      </c>
      <c r="L21" s="39">
        <v>550000.0</v>
      </c>
      <c r="M21" s="4" t="s">
        <v>222</v>
      </c>
    </row>
    <row r="22" ht="16.5" customHeight="1">
      <c r="A22" s="28" t="s">
        <v>223</v>
      </c>
      <c r="B22" s="4" t="s">
        <v>224</v>
      </c>
      <c r="C22" t="s">
        <v>225</v>
      </c>
      <c r="D22" s="30">
        <v>1.0</v>
      </c>
      <c r="E22" s="30">
        <v>1.0</v>
      </c>
      <c r="F22" s="30">
        <v>1.0</v>
      </c>
      <c r="G22" s="41" t="s">
        <v>226</v>
      </c>
      <c r="H22" s="36" t="s">
        <v>227</v>
      </c>
      <c r="I22" s="54">
        <v>43742.0</v>
      </c>
      <c r="J22" s="55" t="s">
        <v>73</v>
      </c>
      <c r="K22" s="35" t="s">
        <v>228</v>
      </c>
      <c r="L22" s="39">
        <v>350000.0</v>
      </c>
      <c r="M22" s="4" t="s">
        <v>229</v>
      </c>
    </row>
    <row r="23" ht="17.25" customHeight="1">
      <c r="A23" s="28" t="s">
        <v>230</v>
      </c>
      <c r="B23" s="4" t="s">
        <v>231</v>
      </c>
      <c r="C23" t="s">
        <v>225</v>
      </c>
      <c r="D23" s="30">
        <v>4.0</v>
      </c>
      <c r="E23" s="30">
        <v>2.0</v>
      </c>
      <c r="F23" s="30">
        <v>2.0</v>
      </c>
      <c r="G23" s="41" t="s">
        <v>232</v>
      </c>
      <c r="H23" s="36" t="s">
        <v>233</v>
      </c>
      <c r="I23" s="54">
        <v>43538.0</v>
      </c>
      <c r="J23" s="55" t="s">
        <v>73</v>
      </c>
      <c r="K23" s="35" t="s">
        <v>234</v>
      </c>
      <c r="L23" s="39">
        <v>490000.0</v>
      </c>
      <c r="M23" s="4" t="s">
        <v>235</v>
      </c>
    </row>
    <row r="24" ht="18.0" customHeight="1">
      <c r="A24" s="28" t="s">
        <v>236</v>
      </c>
      <c r="B24" s="4" t="s">
        <v>237</v>
      </c>
      <c r="C24" t="s">
        <v>238</v>
      </c>
      <c r="D24" s="30">
        <v>0.0</v>
      </c>
      <c r="E24" s="30">
        <v>0.0</v>
      </c>
      <c r="F24" s="30">
        <v>0.0</v>
      </c>
      <c r="G24" s="41" t="s">
        <v>239</v>
      </c>
      <c r="H24" s="36" t="s">
        <v>240</v>
      </c>
      <c r="I24" s="54">
        <v>43634.0</v>
      </c>
      <c r="J24" s="55" t="s">
        <v>73</v>
      </c>
      <c r="K24" s="56" t="s">
        <v>101</v>
      </c>
      <c r="L24" s="39">
        <v>750000.0</v>
      </c>
      <c r="M24" s="4" t="s">
        <v>241</v>
      </c>
    </row>
    <row r="25" ht="18.75" customHeight="1">
      <c r="A25" s="28" t="s">
        <v>242</v>
      </c>
      <c r="B25" s="4" t="s">
        <v>243</v>
      </c>
      <c r="C25" t="s">
        <v>244</v>
      </c>
      <c r="D25" s="30">
        <v>4.0</v>
      </c>
      <c r="E25" s="30">
        <v>2.0</v>
      </c>
      <c r="F25" s="30">
        <v>2.0</v>
      </c>
      <c r="G25" s="41" t="s">
        <v>245</v>
      </c>
      <c r="H25" s="36" t="s">
        <v>246</v>
      </c>
      <c r="I25" s="64">
        <v>43398.0</v>
      </c>
      <c r="J25" s="55" t="s">
        <v>73</v>
      </c>
      <c r="K25" s="35" t="s">
        <v>249</v>
      </c>
      <c r="L25" s="39">
        <v>639000.0</v>
      </c>
      <c r="M25" s="4" t="s">
        <v>250</v>
      </c>
    </row>
    <row r="26" ht="17.25" customHeight="1">
      <c r="A26" s="28" t="s">
        <v>251</v>
      </c>
      <c r="B26" s="4" t="s">
        <v>252</v>
      </c>
      <c r="C26" t="s">
        <v>79</v>
      </c>
      <c r="D26" s="30">
        <v>5.0</v>
      </c>
      <c r="E26" s="30">
        <v>3.0</v>
      </c>
      <c r="F26" s="30">
        <v>2.0</v>
      </c>
      <c r="G26" s="41" t="s">
        <v>255</v>
      </c>
      <c r="H26" s="65" t="s">
        <v>256</v>
      </c>
      <c r="I26" s="43">
        <v>43680.0</v>
      </c>
      <c r="J26" s="55" t="s">
        <v>73</v>
      </c>
      <c r="K26" s="35" t="s">
        <v>257</v>
      </c>
      <c r="L26" s="39">
        <v>749000.0</v>
      </c>
      <c r="M26" s="4" t="s">
        <v>258</v>
      </c>
    </row>
    <row r="27" ht="15.0" customHeight="1">
      <c r="A27" s="28" t="s">
        <v>260</v>
      </c>
      <c r="B27" s="4" t="s">
        <v>261</v>
      </c>
      <c r="C27" t="s">
        <v>218</v>
      </c>
      <c r="D27" s="30">
        <v>2.0</v>
      </c>
      <c r="E27" s="30">
        <v>2.0</v>
      </c>
      <c r="F27" s="30">
        <v>1.0</v>
      </c>
      <c r="G27" s="41" t="s">
        <v>262</v>
      </c>
      <c r="H27" s="36" t="s">
        <v>263</v>
      </c>
      <c r="I27" s="54">
        <v>43516.0</v>
      </c>
      <c r="J27" s="55" t="s">
        <v>73</v>
      </c>
      <c r="K27" s="56" t="s">
        <v>101</v>
      </c>
      <c r="L27" s="39">
        <v>450000.0</v>
      </c>
      <c r="M27" s="4" t="s">
        <v>264</v>
      </c>
    </row>
    <row r="28" ht="16.5" customHeight="1">
      <c r="A28" s="28" t="s">
        <v>265</v>
      </c>
      <c r="B28" s="4" t="s">
        <v>266</v>
      </c>
      <c r="C28" t="s">
        <v>267</v>
      </c>
      <c r="D28" s="30">
        <v>2.0</v>
      </c>
      <c r="E28" s="30">
        <v>2.0</v>
      </c>
      <c r="F28" s="30">
        <v>1.0</v>
      </c>
      <c r="G28" s="41" t="s">
        <v>268</v>
      </c>
      <c r="H28" s="36" t="s">
        <v>269</v>
      </c>
      <c r="I28" s="54">
        <v>43433.0</v>
      </c>
      <c r="J28" s="55" t="s">
        <v>73</v>
      </c>
      <c r="K28" s="39">
        <v>579000.0</v>
      </c>
      <c r="L28" s="39">
        <v>579000.0</v>
      </c>
      <c r="M28" s="4" t="s">
        <v>270</v>
      </c>
    </row>
    <row r="29" ht="17.25" customHeight="1">
      <c r="A29" s="28" t="s">
        <v>271</v>
      </c>
      <c r="B29" s="4" t="s">
        <v>272</v>
      </c>
      <c r="C29" t="s">
        <v>273</v>
      </c>
      <c r="D29" s="30">
        <v>2.0</v>
      </c>
      <c r="E29" s="30">
        <v>2.0</v>
      </c>
      <c r="F29" s="30">
        <v>1.0</v>
      </c>
      <c r="G29" s="41" t="s">
        <v>274</v>
      </c>
      <c r="H29" s="36" t="s">
        <v>275</v>
      </c>
      <c r="I29" s="54">
        <v>43430.0</v>
      </c>
      <c r="J29" s="55" t="s">
        <v>73</v>
      </c>
      <c r="K29" s="56" t="s">
        <v>101</v>
      </c>
      <c r="L29" s="39">
        <v>500000.0</v>
      </c>
      <c r="M29" s="4" t="s">
        <v>276</v>
      </c>
    </row>
    <row r="30" ht="22.5" customHeight="1">
      <c r="A30" s="28" t="s">
        <v>277</v>
      </c>
      <c r="B30" s="4" t="s">
        <v>278</v>
      </c>
      <c r="C30" t="s">
        <v>279</v>
      </c>
      <c r="D30" s="30">
        <v>0.0</v>
      </c>
      <c r="E30" s="30">
        <v>0.0</v>
      </c>
      <c r="F30" s="30">
        <v>0.0</v>
      </c>
      <c r="G30" s="41" t="s">
        <v>280</v>
      </c>
      <c r="H30" s="36" t="s">
        <v>281</v>
      </c>
      <c r="I30" s="54">
        <v>43550.0</v>
      </c>
      <c r="J30" s="55" t="s">
        <v>73</v>
      </c>
      <c r="K30" s="56" t="s">
        <v>101</v>
      </c>
      <c r="L30" s="39">
        <v>450000.0</v>
      </c>
      <c r="M30" s="4" t="s">
        <v>282</v>
      </c>
    </row>
    <row r="31" ht="15.75" customHeight="1">
      <c r="A31" s="28" t="s">
        <v>283</v>
      </c>
      <c r="B31" s="4" t="s">
        <v>284</v>
      </c>
      <c r="C31" t="s">
        <v>79</v>
      </c>
      <c r="D31" s="30">
        <v>4.0</v>
      </c>
      <c r="E31" s="30">
        <v>3.0</v>
      </c>
      <c r="F31" s="30">
        <v>2.0</v>
      </c>
      <c r="G31" s="41" t="s">
        <v>285</v>
      </c>
      <c r="H31" s="67" t="s">
        <v>287</v>
      </c>
      <c r="I31" s="54">
        <v>43342.0</v>
      </c>
      <c r="J31" s="55" t="s">
        <v>73</v>
      </c>
      <c r="K31" s="56" t="s">
        <v>101</v>
      </c>
      <c r="L31" s="39">
        <v>2500000.0</v>
      </c>
      <c r="M31" s="4" t="s">
        <v>288</v>
      </c>
    </row>
    <row r="32" ht="19.5" customHeight="1">
      <c r="A32" s="28" t="s">
        <v>289</v>
      </c>
      <c r="C32" t="s">
        <v>290</v>
      </c>
      <c r="D32" s="30">
        <v>0.0</v>
      </c>
      <c r="E32" s="30">
        <v>0.0</v>
      </c>
      <c r="F32" s="30">
        <v>0.0</v>
      </c>
      <c r="G32" s="63" t="s">
        <v>291</v>
      </c>
      <c r="H32" s="36" t="s">
        <v>292</v>
      </c>
      <c r="I32" s="54">
        <v>42899.0</v>
      </c>
      <c r="J32" s="55" t="s">
        <v>73</v>
      </c>
      <c r="K32" s="56" t="s">
        <v>101</v>
      </c>
      <c r="L32" s="39">
        <v>6000000.0</v>
      </c>
    </row>
    <row r="33" ht="21.75" customHeight="1">
      <c r="A33" s="28" t="s">
        <v>293</v>
      </c>
      <c r="B33" s="4" t="s">
        <v>294</v>
      </c>
      <c r="C33" t="s">
        <v>279</v>
      </c>
      <c r="D33" s="30">
        <v>4.0</v>
      </c>
      <c r="E33" s="30">
        <v>1.0</v>
      </c>
      <c r="F33" s="30">
        <v>2.0</v>
      </c>
      <c r="G33" s="41" t="s">
        <v>295</v>
      </c>
      <c r="H33" s="36" t="s">
        <v>296</v>
      </c>
      <c r="I33" s="43">
        <v>43592.0</v>
      </c>
      <c r="J33" s="55" t="s">
        <v>73</v>
      </c>
      <c r="K33" s="56" t="s">
        <v>101</v>
      </c>
      <c r="L33" s="39">
        <v>750000.0</v>
      </c>
      <c r="M33" s="4" t="s">
        <v>297</v>
      </c>
    </row>
    <row r="34" ht="20.25" customHeight="1">
      <c r="A34" s="28" t="s">
        <v>298</v>
      </c>
      <c r="B34" s="4" t="s">
        <v>299</v>
      </c>
      <c r="C34" t="s">
        <v>47</v>
      </c>
      <c r="D34" s="30">
        <v>4.0</v>
      </c>
      <c r="E34" s="30">
        <v>3.0</v>
      </c>
      <c r="F34" s="30">
        <v>2.0</v>
      </c>
      <c r="G34" s="41" t="s">
        <v>300</v>
      </c>
      <c r="H34" s="36" t="s">
        <v>301</v>
      </c>
      <c r="I34" s="43">
        <v>43562.0</v>
      </c>
      <c r="J34" s="55" t="s">
        <v>73</v>
      </c>
      <c r="K34" s="56" t="s">
        <v>101</v>
      </c>
      <c r="L34" s="39">
        <v>800000.0</v>
      </c>
      <c r="M34" s="4" t="s">
        <v>302</v>
      </c>
    </row>
    <row r="35" ht="20.25" customHeight="1">
      <c r="A35" s="28" t="s">
        <v>303</v>
      </c>
      <c r="B35" s="4" t="s">
        <v>304</v>
      </c>
      <c r="C35" t="s">
        <v>141</v>
      </c>
      <c r="D35" s="30">
        <v>0.0</v>
      </c>
      <c r="E35" s="30">
        <v>0.0</v>
      </c>
      <c r="F35" s="30">
        <v>0.0</v>
      </c>
      <c r="G35" s="41" t="s">
        <v>305</v>
      </c>
      <c r="H35" s="36" t="s">
        <v>306</v>
      </c>
      <c r="I35" s="43">
        <v>43684.0</v>
      </c>
      <c r="J35" s="55" t="s">
        <v>73</v>
      </c>
      <c r="K35" s="56" t="s">
        <v>101</v>
      </c>
      <c r="L35" s="39">
        <v>400000.0</v>
      </c>
      <c r="M35" s="4" t="s">
        <v>308</v>
      </c>
    </row>
    <row r="36" ht="24.0" customHeight="1">
      <c r="A36" s="28" t="s">
        <v>310</v>
      </c>
      <c r="B36" s="4" t="s">
        <v>311</v>
      </c>
      <c r="C36" t="s">
        <v>187</v>
      </c>
      <c r="D36" s="30">
        <v>1.0</v>
      </c>
      <c r="E36" s="30">
        <v>1.0</v>
      </c>
      <c r="F36" s="30">
        <v>1.0</v>
      </c>
      <c r="G36" s="41" t="s">
        <v>313</v>
      </c>
      <c r="H36" s="36" t="s">
        <v>315</v>
      </c>
      <c r="I36" s="43">
        <v>43684.0</v>
      </c>
      <c r="J36" s="55" t="s">
        <v>73</v>
      </c>
      <c r="K36" s="39">
        <v>529000.0</v>
      </c>
      <c r="L36" s="39">
        <v>529000.0</v>
      </c>
      <c r="M36" s="4" t="s">
        <v>318</v>
      </c>
    </row>
    <row r="37" ht="20.25" customHeight="1">
      <c r="A37" s="28" t="s">
        <v>319</v>
      </c>
      <c r="B37" s="4" t="s">
        <v>320</v>
      </c>
      <c r="C37" t="s">
        <v>321</v>
      </c>
      <c r="D37" s="30">
        <v>3.0</v>
      </c>
      <c r="E37" s="30">
        <v>2.0</v>
      </c>
      <c r="F37" s="30">
        <v>2.0</v>
      </c>
      <c r="G37" s="41" t="s">
        <v>322</v>
      </c>
      <c r="H37" s="36" t="s">
        <v>323</v>
      </c>
      <c r="I37" s="43">
        <v>43776.0</v>
      </c>
      <c r="J37" s="55" t="s">
        <v>73</v>
      </c>
      <c r="K37" s="56" t="s">
        <v>101</v>
      </c>
      <c r="L37" s="39">
        <v>650000.0</v>
      </c>
      <c r="M37" s="4" t="s">
        <v>324</v>
      </c>
    </row>
    <row r="38" ht="20.25" customHeight="1">
      <c r="A38" s="28" t="s">
        <v>325</v>
      </c>
      <c r="B38" s="4" t="s">
        <v>326</v>
      </c>
      <c r="C38" t="s">
        <v>156</v>
      </c>
      <c r="D38" s="30">
        <v>2.0</v>
      </c>
      <c r="E38" s="30">
        <v>1.0</v>
      </c>
      <c r="F38" s="30">
        <v>1.0</v>
      </c>
      <c r="G38" s="41" t="s">
        <v>328</v>
      </c>
      <c r="H38" s="36" t="s">
        <v>329</v>
      </c>
      <c r="I38" s="54">
        <v>43661.0</v>
      </c>
      <c r="J38" s="55" t="s">
        <v>73</v>
      </c>
      <c r="K38" s="56" t="s">
        <v>101</v>
      </c>
      <c r="L38" s="39">
        <v>550000.0</v>
      </c>
      <c r="M38" s="4" t="s">
        <v>330</v>
      </c>
    </row>
    <row r="39" ht="18.75" customHeight="1">
      <c r="A39" s="28" t="s">
        <v>331</v>
      </c>
      <c r="B39" s="4" t="s">
        <v>332</v>
      </c>
      <c r="C39" t="s">
        <v>273</v>
      </c>
      <c r="D39" s="30">
        <v>3.0</v>
      </c>
      <c r="E39" s="30">
        <v>1.0</v>
      </c>
      <c r="F39" s="30">
        <v>1.0</v>
      </c>
      <c r="G39" s="41" t="s">
        <v>333</v>
      </c>
      <c r="H39" s="36" t="s">
        <v>334</v>
      </c>
      <c r="I39" s="43">
        <v>43531.0</v>
      </c>
      <c r="J39" s="55" t="s">
        <v>73</v>
      </c>
      <c r="K39" s="56" t="s">
        <v>101</v>
      </c>
      <c r="L39" s="39">
        <v>600000.0</v>
      </c>
      <c r="M39" s="4" t="s">
        <v>335</v>
      </c>
    </row>
    <row r="40" ht="18.75" customHeight="1">
      <c r="A40" s="28" t="s">
        <v>336</v>
      </c>
      <c r="B40" s="4" t="s">
        <v>337</v>
      </c>
      <c r="C40" t="s">
        <v>47</v>
      </c>
      <c r="D40" s="30">
        <v>3.0</v>
      </c>
      <c r="E40" s="30">
        <v>2.0</v>
      </c>
      <c r="F40" s="30">
        <v>2.0</v>
      </c>
      <c r="G40" s="41" t="s">
        <v>338</v>
      </c>
      <c r="H40" s="36" t="s">
        <v>339</v>
      </c>
      <c r="I40" s="54">
        <v>43661.0</v>
      </c>
      <c r="J40" s="55" t="s">
        <v>340</v>
      </c>
      <c r="K40" s="35" t="s">
        <v>341</v>
      </c>
      <c r="L40" s="39">
        <v>600000.0</v>
      </c>
      <c r="M40" s="4" t="s">
        <v>342</v>
      </c>
    </row>
    <row r="41" ht="18.75" customHeight="1">
      <c r="A41" s="28" t="s">
        <v>343</v>
      </c>
      <c r="B41" s="4" t="s">
        <v>344</v>
      </c>
      <c r="C41" t="s">
        <v>238</v>
      </c>
      <c r="D41" s="30">
        <v>3.0</v>
      </c>
      <c r="E41" s="30">
        <v>2.0</v>
      </c>
      <c r="F41" s="30">
        <v>2.0</v>
      </c>
      <c r="G41" s="41" t="s">
        <v>345</v>
      </c>
      <c r="H41" s="36" t="s">
        <v>346</v>
      </c>
      <c r="I41" s="54">
        <v>43664.0</v>
      </c>
      <c r="J41" s="55" t="s">
        <v>73</v>
      </c>
      <c r="K41" s="56" t="s">
        <v>101</v>
      </c>
      <c r="L41" s="39">
        <v>950000.0</v>
      </c>
      <c r="M41" s="4" t="s">
        <v>347</v>
      </c>
    </row>
    <row r="42" ht="19.5" customHeight="1">
      <c r="A42" s="28" t="s">
        <v>348</v>
      </c>
      <c r="B42" s="4" t="s">
        <v>349</v>
      </c>
      <c r="C42" t="s">
        <v>350</v>
      </c>
      <c r="D42" s="30">
        <v>2.0</v>
      </c>
      <c r="E42" s="30">
        <v>1.0</v>
      </c>
      <c r="F42" s="30">
        <v>1.0</v>
      </c>
      <c r="G42" s="69" t="s">
        <v>351</v>
      </c>
      <c r="H42" s="36" t="s">
        <v>352</v>
      </c>
      <c r="I42" s="54">
        <v>43664.0</v>
      </c>
      <c r="J42" s="55" t="s">
        <v>73</v>
      </c>
      <c r="K42" s="56" t="s">
        <v>101</v>
      </c>
      <c r="L42" s="39">
        <v>400000.0</v>
      </c>
      <c r="M42" s="4" t="s">
        <v>353</v>
      </c>
    </row>
    <row r="43" ht="18.0" customHeight="1">
      <c r="A43" s="28" t="s">
        <v>354</v>
      </c>
      <c r="C43" t="s">
        <v>355</v>
      </c>
      <c r="D43" s="30">
        <v>5.0</v>
      </c>
      <c r="E43" s="30">
        <v>4.0</v>
      </c>
      <c r="F43" s="30">
        <v>2.0</v>
      </c>
      <c r="G43" s="41" t="s">
        <v>356</v>
      </c>
      <c r="H43" s="36" t="s">
        <v>357</v>
      </c>
      <c r="I43" s="54">
        <v>43668.0</v>
      </c>
      <c r="J43" s="55" t="s">
        <v>73</v>
      </c>
      <c r="K43" s="56" t="s">
        <v>101</v>
      </c>
      <c r="L43" s="39">
        <v>1400000.0</v>
      </c>
    </row>
    <row r="44" ht="16.5" customHeight="1">
      <c r="A44" s="28" t="s">
        <v>359</v>
      </c>
      <c r="B44" s="4" t="s">
        <v>360</v>
      </c>
      <c r="C44" t="s">
        <v>361</v>
      </c>
      <c r="D44" s="30">
        <v>2.0</v>
      </c>
      <c r="E44" s="30">
        <v>2.0</v>
      </c>
      <c r="F44" s="30">
        <v>2.0</v>
      </c>
      <c r="G44" s="41" t="s">
        <v>362</v>
      </c>
      <c r="H44" s="36" t="s">
        <v>365</v>
      </c>
      <c r="I44" s="54">
        <v>43669.0</v>
      </c>
      <c r="J44" s="55" t="s">
        <v>73</v>
      </c>
      <c r="K44" s="56" t="s">
        <v>101</v>
      </c>
      <c r="L44" s="39">
        <v>475000.0</v>
      </c>
      <c r="M44" s="4" t="s">
        <v>368</v>
      </c>
    </row>
    <row r="45" ht="17.25" customHeight="1">
      <c r="A45" s="28" t="s">
        <v>369</v>
      </c>
      <c r="B45" s="4" t="s">
        <v>370</v>
      </c>
      <c r="C45" t="s">
        <v>371</v>
      </c>
      <c r="D45" s="30">
        <v>1.0</v>
      </c>
      <c r="E45" s="30">
        <v>1.0</v>
      </c>
      <c r="F45" s="30">
        <v>1.0</v>
      </c>
      <c r="G45" s="41" t="s">
        <v>372</v>
      </c>
      <c r="H45" s="36" t="s">
        <v>373</v>
      </c>
      <c r="I45" s="54">
        <v>43669.0</v>
      </c>
      <c r="J45" s="38" t="s">
        <v>340</v>
      </c>
      <c r="K45" s="35" t="s">
        <v>341</v>
      </c>
      <c r="L45" s="39">
        <v>350000.0</v>
      </c>
      <c r="M45" s="4" t="s">
        <v>374</v>
      </c>
    </row>
    <row r="46" ht="24.75" customHeight="1">
      <c r="A46" s="28" t="s">
        <v>375</v>
      </c>
      <c r="B46" s="4" t="s">
        <v>376</v>
      </c>
      <c r="C46" t="s">
        <v>321</v>
      </c>
      <c r="D46" s="30">
        <v>3.0</v>
      </c>
      <c r="E46" s="30">
        <v>2.0</v>
      </c>
      <c r="F46" s="30">
        <v>2.0</v>
      </c>
      <c r="G46" s="41" t="s">
        <v>377</v>
      </c>
      <c r="H46" s="36" t="s">
        <v>378</v>
      </c>
      <c r="I46" s="54">
        <v>43670.0</v>
      </c>
      <c r="J46" s="38" t="s">
        <v>57</v>
      </c>
      <c r="K46" s="56" t="s">
        <v>379</v>
      </c>
      <c r="L46" s="39">
        <v>700000.0</v>
      </c>
      <c r="M46" s="4" t="s">
        <v>381</v>
      </c>
    </row>
    <row r="47" ht="24.0" customHeight="1">
      <c r="A47" s="28" t="s">
        <v>383</v>
      </c>
      <c r="B47" s="4" t="s">
        <v>385</v>
      </c>
      <c r="C47" t="s">
        <v>386</v>
      </c>
      <c r="D47" s="30">
        <v>4.0</v>
      </c>
      <c r="E47" s="30">
        <v>2.0</v>
      </c>
      <c r="F47" s="30">
        <v>5.0</v>
      </c>
      <c r="G47" s="41" t="s">
        <v>333</v>
      </c>
      <c r="H47" s="36" t="s">
        <v>387</v>
      </c>
      <c r="I47" s="54">
        <v>43670.0</v>
      </c>
      <c r="J47" s="38" t="s">
        <v>57</v>
      </c>
      <c r="K47" s="56" t="s">
        <v>379</v>
      </c>
      <c r="L47" s="39">
        <v>700000.0</v>
      </c>
      <c r="M47" s="4" t="s">
        <v>388</v>
      </c>
    </row>
    <row r="48" ht="25.5" customHeight="1">
      <c r="A48" s="28" t="s">
        <v>389</v>
      </c>
      <c r="C48" t="s">
        <v>390</v>
      </c>
      <c r="D48" s="30">
        <v>5.0</v>
      </c>
      <c r="E48" s="30">
        <v>2.0</v>
      </c>
      <c r="F48" s="30">
        <v>2.0</v>
      </c>
      <c r="G48" s="41" t="s">
        <v>391</v>
      </c>
      <c r="H48" s="36" t="s">
        <v>392</v>
      </c>
      <c r="I48" s="54">
        <v>43671.0</v>
      </c>
      <c r="J48" s="38" t="s">
        <v>57</v>
      </c>
      <c r="K48" s="56" t="s">
        <v>393</v>
      </c>
      <c r="L48" s="39">
        <v>2000000.0</v>
      </c>
    </row>
    <row r="49" ht="21.75" customHeight="1">
      <c r="A49" s="28" t="s">
        <v>394</v>
      </c>
      <c r="B49" s="4" t="s">
        <v>395</v>
      </c>
      <c r="C49" t="s">
        <v>321</v>
      </c>
      <c r="D49" s="30">
        <v>0.0</v>
      </c>
      <c r="E49" s="30">
        <v>0.0</v>
      </c>
      <c r="F49" s="30">
        <v>0.0</v>
      </c>
      <c r="G49" s="63"/>
      <c r="H49" s="36" t="s">
        <v>396</v>
      </c>
      <c r="I49" s="54">
        <v>43671.0</v>
      </c>
      <c r="J49" s="38" t="s">
        <v>57</v>
      </c>
      <c r="K49" s="56" t="s">
        <v>379</v>
      </c>
      <c r="L49" s="39">
        <v>450000.0</v>
      </c>
      <c r="M49" s="4" t="s">
        <v>397</v>
      </c>
    </row>
    <row r="50" ht="22.5" customHeight="1">
      <c r="A50" s="28" t="s">
        <v>398</v>
      </c>
      <c r="B50" s="4" t="s">
        <v>299</v>
      </c>
      <c r="C50" t="s">
        <v>47</v>
      </c>
      <c r="D50" s="30">
        <v>3.0</v>
      </c>
      <c r="E50" s="30">
        <v>2.0</v>
      </c>
      <c r="F50" s="30">
        <v>2.0</v>
      </c>
      <c r="G50" s="41" t="s">
        <v>399</v>
      </c>
      <c r="H50" s="36" t="s">
        <v>400</v>
      </c>
      <c r="I50" s="54">
        <v>43676.0</v>
      </c>
      <c r="J50" s="55" t="s">
        <v>73</v>
      </c>
      <c r="K50" s="56" t="s">
        <v>101</v>
      </c>
      <c r="L50" s="39">
        <v>750000.0</v>
      </c>
      <c r="M50" s="4" t="s">
        <v>302</v>
      </c>
    </row>
    <row r="51" ht="23.25" customHeight="1">
      <c r="A51" s="28" t="s">
        <v>401</v>
      </c>
      <c r="B51" s="4" t="s">
        <v>402</v>
      </c>
      <c r="C51" t="s">
        <v>350</v>
      </c>
      <c r="D51" s="30">
        <v>3.0</v>
      </c>
      <c r="E51" s="30">
        <v>2.0</v>
      </c>
      <c r="F51" s="30">
        <v>2.0</v>
      </c>
      <c r="G51" s="41" t="s">
        <v>403</v>
      </c>
      <c r="H51" s="36" t="s">
        <v>404</v>
      </c>
      <c r="I51" s="54">
        <v>43677.0</v>
      </c>
      <c r="J51" s="55" t="s">
        <v>73</v>
      </c>
      <c r="K51" s="56" t="s">
        <v>101</v>
      </c>
      <c r="L51" s="39">
        <v>850000.0</v>
      </c>
      <c r="M51" s="4" t="s">
        <v>405</v>
      </c>
    </row>
    <row r="52" ht="21.0" customHeight="1">
      <c r="A52" s="28" t="s">
        <v>406</v>
      </c>
      <c r="B52" s="4" t="s">
        <v>407</v>
      </c>
      <c r="C52" t="s">
        <v>321</v>
      </c>
      <c r="D52" s="30">
        <v>1.0</v>
      </c>
      <c r="E52" s="30">
        <v>1.0</v>
      </c>
      <c r="F52" s="30">
        <v>1.0</v>
      </c>
      <c r="G52" s="41" t="s">
        <v>408</v>
      </c>
      <c r="H52" s="36" t="s">
        <v>409</v>
      </c>
      <c r="I52" s="54">
        <v>43677.0</v>
      </c>
      <c r="J52" s="38" t="s">
        <v>57</v>
      </c>
      <c r="K52" s="56" t="s">
        <v>379</v>
      </c>
      <c r="L52" s="39">
        <v>250000.0</v>
      </c>
      <c r="M52" s="4" t="s">
        <v>410</v>
      </c>
    </row>
    <row r="53" ht="21.75" customHeight="1">
      <c r="A53" s="28" t="s">
        <v>411</v>
      </c>
      <c r="B53" s="4" t="s">
        <v>412</v>
      </c>
      <c r="C53" t="s">
        <v>141</v>
      </c>
      <c r="D53" s="30">
        <v>4.0</v>
      </c>
      <c r="E53" s="30">
        <v>1.0</v>
      </c>
      <c r="F53" s="30">
        <v>2.0</v>
      </c>
      <c r="G53" s="41" t="s">
        <v>413</v>
      </c>
      <c r="H53" s="70" t="s">
        <v>414</v>
      </c>
      <c r="I53" s="43">
        <v>43593.0</v>
      </c>
      <c r="J53" s="38" t="s">
        <v>73</v>
      </c>
      <c r="K53" s="39" t="s">
        <v>101</v>
      </c>
      <c r="L53" s="39">
        <v>600000.0</v>
      </c>
      <c r="M53" s="4" t="s">
        <v>416</v>
      </c>
    </row>
    <row r="54" ht="23.25" customHeight="1">
      <c r="A54" s="28" t="s">
        <v>417</v>
      </c>
      <c r="B54" s="4" t="s">
        <v>418</v>
      </c>
      <c r="C54" t="s">
        <v>386</v>
      </c>
      <c r="D54" s="30">
        <v>2.0</v>
      </c>
      <c r="E54" s="30">
        <v>2.0</v>
      </c>
      <c r="F54" s="30">
        <v>1.0</v>
      </c>
      <c r="G54" s="41" t="s">
        <v>419</v>
      </c>
      <c r="H54" s="70" t="s">
        <v>420</v>
      </c>
      <c r="I54" s="43">
        <v>43654.0</v>
      </c>
      <c r="J54" s="38" t="s">
        <v>73</v>
      </c>
      <c r="K54" s="39" t="s">
        <v>101</v>
      </c>
      <c r="L54" s="39">
        <v>450000.0</v>
      </c>
      <c r="M54" s="4" t="s">
        <v>421</v>
      </c>
    </row>
    <row r="55" ht="21.0" customHeight="1">
      <c r="A55" s="28" t="s">
        <v>422</v>
      </c>
      <c r="B55" s="4" t="s">
        <v>423</v>
      </c>
      <c r="C55" t="s">
        <v>424</v>
      </c>
      <c r="D55" s="30">
        <v>2.0</v>
      </c>
      <c r="E55" s="30">
        <v>1.0</v>
      </c>
      <c r="F55" s="30">
        <v>3.0</v>
      </c>
      <c r="G55" s="35" t="s">
        <v>425</v>
      </c>
      <c r="H55" s="70" t="s">
        <v>429</v>
      </c>
      <c r="I55" s="43">
        <v>43654.0</v>
      </c>
      <c r="J55" s="38" t="s">
        <v>340</v>
      </c>
      <c r="K55" s="35" t="s">
        <v>341</v>
      </c>
      <c r="L55" s="39">
        <v>550000.0</v>
      </c>
      <c r="M55" s="4" t="s">
        <v>433</v>
      </c>
    </row>
    <row r="56" ht="25.5" customHeight="1">
      <c r="A56" s="28" t="s">
        <v>434</v>
      </c>
      <c r="B56" s="4" t="s">
        <v>435</v>
      </c>
      <c r="C56" t="s">
        <v>141</v>
      </c>
      <c r="D56" s="30">
        <v>4.0</v>
      </c>
      <c r="E56" s="30">
        <v>1.0</v>
      </c>
      <c r="F56" s="30">
        <v>2.0</v>
      </c>
      <c r="G56" s="35" t="s">
        <v>436</v>
      </c>
      <c r="H56" s="70" t="s">
        <v>437</v>
      </c>
      <c r="I56" s="43">
        <v>43654.0</v>
      </c>
      <c r="J56" s="38" t="s">
        <v>73</v>
      </c>
      <c r="K56" s="39" t="s">
        <v>101</v>
      </c>
      <c r="L56" s="39">
        <v>650000.0</v>
      </c>
      <c r="M56" s="4" t="s">
        <v>438</v>
      </c>
    </row>
    <row r="57" ht="22.5" customHeight="1">
      <c r="A57" s="72" t="s">
        <v>439</v>
      </c>
      <c r="B57" s="4" t="s">
        <v>441</v>
      </c>
      <c r="C57" t="s">
        <v>361</v>
      </c>
      <c r="D57" s="73">
        <v>3.0</v>
      </c>
      <c r="E57" s="73">
        <v>1.0</v>
      </c>
      <c r="F57" s="73">
        <v>1.0</v>
      </c>
      <c r="G57" s="74" t="s">
        <v>442</v>
      </c>
      <c r="H57" s="75" t="s">
        <v>443</v>
      </c>
      <c r="I57" s="76">
        <v>43654.0</v>
      </c>
      <c r="J57" s="38" t="s">
        <v>73</v>
      </c>
      <c r="K57" s="39" t="s">
        <v>101</v>
      </c>
      <c r="L57" s="77">
        <v>600000.0</v>
      </c>
      <c r="M57" s="4" t="s">
        <v>444</v>
      </c>
    </row>
    <row r="58" ht="22.5" customHeight="1">
      <c r="A58" s="72" t="s">
        <v>449</v>
      </c>
      <c r="B58" s="4" t="s">
        <v>450</v>
      </c>
      <c r="C58" t="s">
        <v>321</v>
      </c>
      <c r="D58" s="73">
        <v>4.0</v>
      </c>
      <c r="E58" s="73">
        <v>3.0</v>
      </c>
      <c r="F58" s="73">
        <v>2.0</v>
      </c>
      <c r="G58" s="74" t="s">
        <v>451</v>
      </c>
      <c r="H58" s="75" t="s">
        <v>452</v>
      </c>
      <c r="I58" s="76">
        <v>43685.0</v>
      </c>
      <c r="J58" s="38" t="s">
        <v>73</v>
      </c>
      <c r="K58" s="39" t="s">
        <v>101</v>
      </c>
      <c r="L58" s="77">
        <v>800000.0</v>
      </c>
      <c r="M58" s="4" t="s">
        <v>453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37</v>
      </c>
      <c r="B1" s="24" t="s">
        <v>38</v>
      </c>
      <c r="C1" s="24" t="s">
        <v>39</v>
      </c>
      <c r="D1" s="25" t="s">
        <v>6</v>
      </c>
      <c r="E1" s="25" t="s">
        <v>7</v>
      </c>
      <c r="F1" s="25" t="s">
        <v>8</v>
      </c>
      <c r="G1" s="25" t="s">
        <v>25</v>
      </c>
      <c r="H1" s="25" t="s">
        <v>40</v>
      </c>
      <c r="I1" s="27" t="s">
        <v>10</v>
      </c>
      <c r="J1" s="27" t="s">
        <v>42</v>
      </c>
      <c r="K1" s="29" t="s">
        <v>43</v>
      </c>
      <c r="L1" s="29" t="s">
        <v>44</v>
      </c>
      <c r="M1" s="31"/>
    </row>
    <row r="2" ht="22.5" customHeight="1">
      <c r="A2" s="28" t="s">
        <v>41</v>
      </c>
      <c r="B2" s="4" t="s">
        <v>46</v>
      </c>
      <c r="C2" s="4" t="s">
        <v>47</v>
      </c>
      <c r="D2" s="30">
        <v>3.0</v>
      </c>
      <c r="E2" s="30">
        <v>2.0</v>
      </c>
      <c r="F2" s="30">
        <v>1.0</v>
      </c>
      <c r="G2" s="35" t="s">
        <v>55</v>
      </c>
      <c r="H2" s="36" t="s">
        <v>56</v>
      </c>
      <c r="I2" s="37">
        <v>43629.0</v>
      </c>
      <c r="J2" s="38" t="s">
        <v>57</v>
      </c>
      <c r="K2" s="35" t="s">
        <v>48</v>
      </c>
      <c r="L2" s="39">
        <v>600000.0</v>
      </c>
    </row>
    <row r="3" ht="18.75" customHeight="1">
      <c r="A3" s="28" t="s">
        <v>61</v>
      </c>
      <c r="B3" s="4" t="s">
        <v>63</v>
      </c>
      <c r="C3" s="4" t="s">
        <v>47</v>
      </c>
      <c r="D3" s="30">
        <v>0.0</v>
      </c>
      <c r="E3" s="30">
        <v>0.0</v>
      </c>
      <c r="F3" s="30">
        <v>0.0</v>
      </c>
      <c r="G3" s="41" t="s">
        <v>64</v>
      </c>
      <c r="H3" s="36" t="s">
        <v>71</v>
      </c>
      <c r="I3" s="43">
        <v>43775.0</v>
      </c>
      <c r="J3" s="38" t="s">
        <v>73</v>
      </c>
      <c r="K3" s="35" t="s">
        <v>48</v>
      </c>
      <c r="L3" s="39">
        <v>600000.0</v>
      </c>
    </row>
    <row r="4" ht="18.0" customHeight="1">
      <c r="A4" s="44" t="s">
        <v>77</v>
      </c>
      <c r="B4" s="4" t="s">
        <v>78</v>
      </c>
      <c r="C4" s="4" t="s">
        <v>79</v>
      </c>
      <c r="D4" s="45">
        <v>4.0</v>
      </c>
      <c r="E4" s="45">
        <v>3.0</v>
      </c>
      <c r="F4" s="45">
        <v>2.0</v>
      </c>
      <c r="G4" s="46" t="s">
        <v>84</v>
      </c>
      <c r="H4" s="47" t="s">
        <v>89</v>
      </c>
      <c r="I4" s="49">
        <v>43606.0</v>
      </c>
      <c r="J4" s="52" t="s">
        <v>73</v>
      </c>
      <c r="K4" s="47"/>
      <c r="L4" s="47"/>
    </row>
    <row r="5" ht="20.25" customHeight="1">
      <c r="A5" s="28" t="s">
        <v>94</v>
      </c>
      <c r="B5" s="4" t="s">
        <v>95</v>
      </c>
      <c r="C5" s="4" t="s">
        <v>484</v>
      </c>
      <c r="D5" s="30">
        <v>4.0</v>
      </c>
      <c r="E5" s="30">
        <v>2.0</v>
      </c>
      <c r="F5" s="30">
        <v>2.0</v>
      </c>
      <c r="G5" s="35" t="s">
        <v>98</v>
      </c>
      <c r="H5" s="36" t="s">
        <v>99</v>
      </c>
      <c r="I5" s="54">
        <v>43389.0</v>
      </c>
      <c r="J5" s="55" t="s">
        <v>73</v>
      </c>
      <c r="K5" s="56" t="s">
        <v>101</v>
      </c>
      <c r="L5" s="39">
        <v>850000.0</v>
      </c>
    </row>
    <row r="6" ht="16.5" customHeight="1">
      <c r="A6" s="28" t="s">
        <v>106</v>
      </c>
      <c r="B6" s="4" t="s">
        <v>108</v>
      </c>
      <c r="C6" t="s">
        <v>485</v>
      </c>
      <c r="D6" s="30">
        <v>4.0</v>
      </c>
      <c r="E6" s="30">
        <v>2.0</v>
      </c>
      <c r="F6" s="30">
        <v>2.0</v>
      </c>
      <c r="G6" s="35" t="s">
        <v>113</v>
      </c>
      <c r="H6" s="36" t="s">
        <v>114</v>
      </c>
      <c r="I6" s="43">
        <v>43497.0</v>
      </c>
      <c r="J6" s="55" t="s">
        <v>73</v>
      </c>
      <c r="K6" s="56" t="s">
        <v>101</v>
      </c>
      <c r="L6" s="39">
        <v>900000.0</v>
      </c>
    </row>
    <row r="7" ht="15.0" customHeight="1">
      <c r="A7" s="28" t="s">
        <v>116</v>
      </c>
      <c r="B7" s="4" t="s">
        <v>118</v>
      </c>
      <c r="C7" t="s">
        <v>210</v>
      </c>
      <c r="D7" s="30">
        <v>4.0</v>
      </c>
      <c r="E7" s="30">
        <v>1.0</v>
      </c>
      <c r="F7" s="30">
        <v>2.0</v>
      </c>
      <c r="G7" s="35" t="s">
        <v>123</v>
      </c>
      <c r="H7" s="36" t="s">
        <v>124</v>
      </c>
      <c r="I7" s="43">
        <v>43501.0</v>
      </c>
      <c r="J7" s="55" t="s">
        <v>73</v>
      </c>
      <c r="K7" s="56" t="s">
        <v>101</v>
      </c>
      <c r="L7" s="39">
        <v>350000.0</v>
      </c>
    </row>
    <row r="8" ht="18.0" customHeight="1">
      <c r="A8" s="28" t="s">
        <v>126</v>
      </c>
      <c r="B8" s="4" t="s">
        <v>127</v>
      </c>
      <c r="C8" t="s">
        <v>488</v>
      </c>
      <c r="D8" s="30">
        <v>4.0</v>
      </c>
      <c r="E8" s="30">
        <v>2.0</v>
      </c>
      <c r="F8" s="30">
        <v>2.0</v>
      </c>
      <c r="G8" s="35" t="s">
        <v>129</v>
      </c>
      <c r="H8" s="36" t="s">
        <v>130</v>
      </c>
      <c r="I8" s="43">
        <v>43501.0</v>
      </c>
      <c r="J8" s="55" t="s">
        <v>73</v>
      </c>
      <c r="K8" s="35" t="s">
        <v>131</v>
      </c>
      <c r="L8" s="39">
        <v>1350000.0</v>
      </c>
    </row>
    <row r="9" ht="15.0" customHeight="1">
      <c r="A9" s="44" t="s">
        <v>133</v>
      </c>
      <c r="B9" s="4" t="s">
        <v>134</v>
      </c>
      <c r="C9" t="s">
        <v>492</v>
      </c>
      <c r="D9" s="45">
        <v>5.0</v>
      </c>
      <c r="E9" s="45">
        <v>3.0</v>
      </c>
      <c r="F9" s="45">
        <v>2.0</v>
      </c>
      <c r="G9" s="46" t="s">
        <v>136</v>
      </c>
      <c r="H9" s="47" t="s">
        <v>137</v>
      </c>
      <c r="I9" s="57">
        <v>43651.0</v>
      </c>
      <c r="J9" s="52" t="s">
        <v>73</v>
      </c>
      <c r="K9" s="47"/>
      <c r="L9" s="47"/>
    </row>
    <row r="10" ht="20.25" customHeight="1">
      <c r="A10" s="28" t="s">
        <v>139</v>
      </c>
      <c r="B10" s="4" t="s">
        <v>140</v>
      </c>
      <c r="C10" t="s">
        <v>493</v>
      </c>
      <c r="D10" s="30">
        <v>3.0</v>
      </c>
      <c r="E10" s="30">
        <v>2.0</v>
      </c>
      <c r="F10" s="30">
        <v>1.0</v>
      </c>
      <c r="G10" s="41" t="s">
        <v>142</v>
      </c>
      <c r="H10" s="36" t="s">
        <v>144</v>
      </c>
      <c r="I10" s="43">
        <v>43682.0</v>
      </c>
      <c r="J10" s="55" t="s">
        <v>73</v>
      </c>
      <c r="K10" s="35" t="s">
        <v>145</v>
      </c>
      <c r="L10" s="39">
        <v>450000.0</v>
      </c>
    </row>
    <row r="11" ht="15.0" customHeight="1">
      <c r="A11" s="28" t="s">
        <v>148</v>
      </c>
      <c r="B11" s="4" t="s">
        <v>149</v>
      </c>
      <c r="C11" t="s">
        <v>495</v>
      </c>
      <c r="D11" s="30">
        <v>3.0</v>
      </c>
      <c r="E11" s="30">
        <v>2.0</v>
      </c>
      <c r="F11" s="30">
        <v>1.0</v>
      </c>
      <c r="G11" s="41" t="s">
        <v>150</v>
      </c>
      <c r="H11" s="36" t="s">
        <v>151</v>
      </c>
      <c r="I11" s="43">
        <v>43743.0</v>
      </c>
      <c r="J11" s="55" t="s">
        <v>73</v>
      </c>
      <c r="K11" s="35" t="s">
        <v>152</v>
      </c>
      <c r="L11" s="39">
        <v>550000.0</v>
      </c>
    </row>
    <row r="12" ht="15.75" customHeight="1">
      <c r="A12" s="28" t="s">
        <v>154</v>
      </c>
      <c r="B12" s="4" t="s">
        <v>155</v>
      </c>
      <c r="C12" t="s">
        <v>496</v>
      </c>
      <c r="D12" s="30">
        <v>3.0</v>
      </c>
      <c r="E12" s="30">
        <v>1.0</v>
      </c>
      <c r="F12" s="30">
        <v>1.0</v>
      </c>
      <c r="G12" s="59" t="s">
        <v>157</v>
      </c>
      <c r="H12" s="36" t="s">
        <v>162</v>
      </c>
      <c r="I12" s="54">
        <v>43637.0</v>
      </c>
      <c r="J12" s="55" t="s">
        <v>73</v>
      </c>
      <c r="K12" s="56" t="s">
        <v>101</v>
      </c>
      <c r="L12" s="39">
        <v>600000.0</v>
      </c>
    </row>
    <row r="13" ht="19.5" customHeight="1">
      <c r="A13" s="28" t="s">
        <v>164</v>
      </c>
      <c r="B13" s="4" t="s">
        <v>165</v>
      </c>
      <c r="C13" t="s">
        <v>497</v>
      </c>
      <c r="D13" s="30">
        <v>5.0</v>
      </c>
      <c r="E13" s="30">
        <v>4.0</v>
      </c>
      <c r="F13" s="30">
        <v>3.0</v>
      </c>
      <c r="G13" s="41" t="s">
        <v>167</v>
      </c>
      <c r="H13" s="36" t="s">
        <v>168</v>
      </c>
      <c r="I13" s="54">
        <v>43644.0</v>
      </c>
      <c r="J13" s="55" t="s">
        <v>73</v>
      </c>
      <c r="K13" s="56" t="s">
        <v>101</v>
      </c>
      <c r="L13" s="39">
        <v>3500000.0</v>
      </c>
    </row>
    <row r="14" ht="16.5" customHeight="1">
      <c r="A14" s="28" t="s">
        <v>173</v>
      </c>
      <c r="B14" s="4" t="s">
        <v>174</v>
      </c>
      <c r="C14" t="s">
        <v>498</v>
      </c>
      <c r="D14" s="30">
        <v>5.0</v>
      </c>
      <c r="E14" s="30">
        <v>2.0</v>
      </c>
      <c r="F14" s="30">
        <v>4.0</v>
      </c>
      <c r="G14" s="41" t="s">
        <v>176</v>
      </c>
      <c r="H14" s="36" t="s">
        <v>177</v>
      </c>
      <c r="I14" s="54">
        <v>43643.0</v>
      </c>
      <c r="J14" s="38" t="s">
        <v>57</v>
      </c>
      <c r="K14" s="56" t="s">
        <v>178</v>
      </c>
      <c r="L14" s="39">
        <v>1000000.0</v>
      </c>
    </row>
    <row r="15" ht="15.0" customHeight="1">
      <c r="A15" s="28" t="s">
        <v>180</v>
      </c>
      <c r="B15" s="4" t="s">
        <v>181</v>
      </c>
      <c r="C15" t="s">
        <v>210</v>
      </c>
      <c r="D15" s="30">
        <v>1.0</v>
      </c>
      <c r="E15" s="30">
        <v>1.0</v>
      </c>
      <c r="F15" s="30">
        <v>1.0</v>
      </c>
      <c r="G15" s="60" t="s">
        <v>182</v>
      </c>
      <c r="H15" s="36" t="s">
        <v>183</v>
      </c>
      <c r="I15" s="54">
        <v>43452.0</v>
      </c>
      <c r="J15" s="55" t="s">
        <v>73</v>
      </c>
      <c r="K15" s="56" t="s">
        <v>101</v>
      </c>
      <c r="L15" s="39">
        <v>350000.0</v>
      </c>
    </row>
    <row r="16" ht="17.25" customHeight="1">
      <c r="A16" s="28" t="s">
        <v>185</v>
      </c>
      <c r="B16" s="4" t="s">
        <v>186</v>
      </c>
      <c r="C16" t="s">
        <v>238</v>
      </c>
      <c r="D16" s="30">
        <v>2.0</v>
      </c>
      <c r="E16" s="30">
        <v>1.0</v>
      </c>
      <c r="F16" s="30">
        <v>1.0</v>
      </c>
      <c r="G16" s="41" t="s">
        <v>188</v>
      </c>
      <c r="H16" s="36" t="s">
        <v>189</v>
      </c>
      <c r="I16" s="54">
        <v>43488.0</v>
      </c>
      <c r="J16" s="55" t="s">
        <v>73</v>
      </c>
      <c r="K16" s="56" t="s">
        <v>101</v>
      </c>
      <c r="L16" s="39">
        <v>400000.0</v>
      </c>
    </row>
    <row r="17" ht="17.25" customHeight="1">
      <c r="A17" s="28" t="s">
        <v>191</v>
      </c>
      <c r="B17" s="4" t="s">
        <v>192</v>
      </c>
      <c r="C17" t="s">
        <v>505</v>
      </c>
      <c r="D17" s="30">
        <v>3.0</v>
      </c>
      <c r="E17" s="30">
        <v>1.0</v>
      </c>
      <c r="F17" s="30">
        <v>1.0</v>
      </c>
      <c r="G17" s="41" t="s">
        <v>193</v>
      </c>
      <c r="H17" s="36" t="s">
        <v>194</v>
      </c>
      <c r="I17" s="43">
        <v>43469.0</v>
      </c>
      <c r="J17" s="55" t="s">
        <v>73</v>
      </c>
      <c r="K17" s="35" t="s">
        <v>195</v>
      </c>
      <c r="L17" s="39">
        <v>850000.0</v>
      </c>
    </row>
    <row r="18" ht="16.5" customHeight="1">
      <c r="A18" s="28" t="s">
        <v>197</v>
      </c>
      <c r="B18" s="4" t="s">
        <v>198</v>
      </c>
      <c r="C18" t="s">
        <v>498</v>
      </c>
      <c r="D18" s="30">
        <v>5.0</v>
      </c>
      <c r="E18" s="30">
        <v>3.0</v>
      </c>
      <c r="F18" s="30">
        <v>2.0</v>
      </c>
      <c r="G18" s="41" t="s">
        <v>199</v>
      </c>
      <c r="H18" s="36" t="s">
        <v>200</v>
      </c>
      <c r="I18" s="54">
        <v>43511.0</v>
      </c>
      <c r="J18" s="55" t="s">
        <v>73</v>
      </c>
      <c r="K18" s="56" t="s">
        <v>101</v>
      </c>
      <c r="L18" s="39">
        <v>750000.0</v>
      </c>
    </row>
    <row r="19" ht="15.75" customHeight="1">
      <c r="A19" s="28" t="s">
        <v>202</v>
      </c>
      <c r="B19" s="4" t="s">
        <v>203</v>
      </c>
      <c r="C19" t="s">
        <v>238</v>
      </c>
      <c r="D19" s="30">
        <v>2.0</v>
      </c>
      <c r="E19" s="30">
        <v>2.0</v>
      </c>
      <c r="F19" s="30">
        <v>1.0</v>
      </c>
      <c r="G19" s="41" t="s">
        <v>205</v>
      </c>
      <c r="H19" s="36" t="s">
        <v>206</v>
      </c>
      <c r="I19" s="43">
        <v>43382.0</v>
      </c>
      <c r="J19" s="55" t="s">
        <v>73</v>
      </c>
      <c r="K19" s="56" t="s">
        <v>101</v>
      </c>
      <c r="L19" s="39">
        <v>600000.0</v>
      </c>
    </row>
    <row r="20" ht="18.0" customHeight="1">
      <c r="A20" s="28" t="s">
        <v>208</v>
      </c>
      <c r="B20" s="4" t="s">
        <v>209</v>
      </c>
      <c r="C20" t="s">
        <v>210</v>
      </c>
      <c r="D20" s="30">
        <v>3.0</v>
      </c>
      <c r="E20" s="30">
        <v>2.0</v>
      </c>
      <c r="F20" s="30">
        <v>2.0</v>
      </c>
      <c r="G20" s="41" t="s">
        <v>211</v>
      </c>
      <c r="H20" s="36" t="s">
        <v>214</v>
      </c>
      <c r="I20" s="54">
        <v>43488.0</v>
      </c>
      <c r="J20" s="55" t="s">
        <v>73</v>
      </c>
      <c r="K20" s="56" t="s">
        <v>101</v>
      </c>
      <c r="L20" s="39">
        <v>500000.0</v>
      </c>
    </row>
    <row r="21" ht="18.0" customHeight="1">
      <c r="A21" s="28" t="s">
        <v>216</v>
      </c>
      <c r="B21" s="4" t="s">
        <v>217</v>
      </c>
      <c r="C21" t="s">
        <v>218</v>
      </c>
      <c r="D21" s="30">
        <v>3.0</v>
      </c>
      <c r="E21" s="30">
        <v>2.0</v>
      </c>
      <c r="F21" s="30">
        <v>1.0</v>
      </c>
      <c r="G21" s="63" t="s">
        <v>219</v>
      </c>
      <c r="H21" s="36" t="s">
        <v>220</v>
      </c>
      <c r="I21" s="54">
        <v>43584.0</v>
      </c>
      <c r="J21" s="55" t="s">
        <v>73</v>
      </c>
      <c r="K21" s="56" t="s">
        <v>101</v>
      </c>
      <c r="L21" s="39">
        <v>550000.0</v>
      </c>
    </row>
    <row r="22" ht="16.5" customHeight="1">
      <c r="A22" s="28" t="s">
        <v>223</v>
      </c>
      <c r="B22" s="4" t="s">
        <v>224</v>
      </c>
      <c r="C22" t="s">
        <v>225</v>
      </c>
      <c r="D22" s="30">
        <v>1.0</v>
      </c>
      <c r="E22" s="30">
        <v>1.0</v>
      </c>
      <c r="F22" s="30">
        <v>1.0</v>
      </c>
      <c r="G22" s="41" t="s">
        <v>226</v>
      </c>
      <c r="H22" s="36" t="s">
        <v>227</v>
      </c>
      <c r="I22" s="54">
        <v>43742.0</v>
      </c>
      <c r="J22" s="55" t="s">
        <v>73</v>
      </c>
      <c r="K22" s="35" t="s">
        <v>228</v>
      </c>
      <c r="L22" s="39">
        <v>350000.0</v>
      </c>
    </row>
    <row r="23" ht="17.25" customHeight="1">
      <c r="A23" s="28" t="s">
        <v>230</v>
      </c>
      <c r="B23" s="4" t="s">
        <v>231</v>
      </c>
      <c r="C23" t="s">
        <v>225</v>
      </c>
      <c r="D23" s="30">
        <v>4.0</v>
      </c>
      <c r="E23" s="30">
        <v>2.0</v>
      </c>
      <c r="F23" s="30">
        <v>2.0</v>
      </c>
      <c r="G23" s="41" t="s">
        <v>232</v>
      </c>
      <c r="H23" s="36" t="s">
        <v>233</v>
      </c>
      <c r="I23" s="54">
        <v>43538.0</v>
      </c>
      <c r="J23" s="55" t="s">
        <v>73</v>
      </c>
      <c r="K23" s="35" t="s">
        <v>234</v>
      </c>
      <c r="L23" s="39">
        <v>490000.0</v>
      </c>
    </row>
    <row r="24" ht="18.0" customHeight="1">
      <c r="A24" s="28" t="s">
        <v>236</v>
      </c>
      <c r="B24" s="4" t="s">
        <v>237</v>
      </c>
      <c r="C24" t="s">
        <v>238</v>
      </c>
      <c r="D24" s="30">
        <v>0.0</v>
      </c>
      <c r="E24" s="30">
        <v>0.0</v>
      </c>
      <c r="F24" s="30">
        <v>0.0</v>
      </c>
      <c r="G24" s="41" t="s">
        <v>239</v>
      </c>
      <c r="H24" s="36" t="s">
        <v>240</v>
      </c>
      <c r="I24" s="54">
        <v>43634.0</v>
      </c>
      <c r="J24" s="55" t="s">
        <v>73</v>
      </c>
      <c r="K24" s="56" t="s">
        <v>101</v>
      </c>
      <c r="L24" s="39">
        <v>750000.0</v>
      </c>
    </row>
    <row r="25" ht="18.75" customHeight="1">
      <c r="A25" s="28" t="s">
        <v>242</v>
      </c>
      <c r="B25" s="4" t="s">
        <v>243</v>
      </c>
      <c r="C25" t="s">
        <v>507</v>
      </c>
      <c r="D25" s="30">
        <v>4.0</v>
      </c>
      <c r="E25" s="30">
        <v>2.0</v>
      </c>
      <c r="F25" s="30">
        <v>2.0</v>
      </c>
      <c r="G25" s="41" t="s">
        <v>245</v>
      </c>
      <c r="H25" s="36" t="s">
        <v>246</v>
      </c>
      <c r="I25" s="64">
        <v>43398.0</v>
      </c>
      <c r="J25" s="55" t="s">
        <v>73</v>
      </c>
      <c r="K25" s="35" t="s">
        <v>249</v>
      </c>
      <c r="L25" s="39">
        <v>639000.0</v>
      </c>
    </row>
    <row r="26" ht="17.25" customHeight="1">
      <c r="A26" s="28" t="s">
        <v>251</v>
      </c>
      <c r="B26" s="4" t="s">
        <v>252</v>
      </c>
      <c r="C26" t="s">
        <v>267</v>
      </c>
      <c r="D26" s="30">
        <v>5.0</v>
      </c>
      <c r="E26" s="30">
        <v>3.0</v>
      </c>
      <c r="F26" s="30">
        <v>2.0</v>
      </c>
      <c r="G26" s="41" t="s">
        <v>255</v>
      </c>
      <c r="H26" s="65" t="s">
        <v>256</v>
      </c>
      <c r="I26" s="43">
        <v>43680.0</v>
      </c>
      <c r="J26" s="55" t="s">
        <v>73</v>
      </c>
      <c r="K26" s="35" t="s">
        <v>257</v>
      </c>
      <c r="L26" s="39">
        <v>749000.0</v>
      </c>
    </row>
    <row r="27" ht="15.0" customHeight="1">
      <c r="A27" s="28" t="s">
        <v>260</v>
      </c>
      <c r="B27" s="4" t="s">
        <v>261</v>
      </c>
      <c r="C27" t="s">
        <v>218</v>
      </c>
      <c r="D27" s="30">
        <v>2.0</v>
      </c>
      <c r="E27" s="30">
        <v>2.0</v>
      </c>
      <c r="F27" s="30">
        <v>1.0</v>
      </c>
      <c r="G27" s="41" t="s">
        <v>262</v>
      </c>
      <c r="H27" s="36" t="s">
        <v>263</v>
      </c>
      <c r="I27" s="54">
        <v>43516.0</v>
      </c>
      <c r="J27" s="55" t="s">
        <v>73</v>
      </c>
      <c r="K27" s="56" t="s">
        <v>101</v>
      </c>
      <c r="L27" s="39">
        <v>450000.0</v>
      </c>
    </row>
    <row r="28" ht="16.5" customHeight="1">
      <c r="A28" s="28" t="s">
        <v>265</v>
      </c>
      <c r="B28" s="4" t="s">
        <v>266</v>
      </c>
      <c r="C28" t="s">
        <v>267</v>
      </c>
      <c r="D28" s="30">
        <v>2.0</v>
      </c>
      <c r="E28" s="30">
        <v>2.0</v>
      </c>
      <c r="F28" s="30">
        <v>1.0</v>
      </c>
      <c r="G28" s="41" t="s">
        <v>268</v>
      </c>
      <c r="H28" s="36" t="s">
        <v>269</v>
      </c>
      <c r="I28" s="54">
        <v>43433.0</v>
      </c>
      <c r="J28" s="55" t="s">
        <v>73</v>
      </c>
      <c r="K28" s="39">
        <v>579000.0</v>
      </c>
      <c r="L28" s="39">
        <v>579000.0</v>
      </c>
    </row>
    <row r="29" ht="17.25" customHeight="1">
      <c r="A29" s="28" t="s">
        <v>271</v>
      </c>
      <c r="B29" s="4" t="s">
        <v>272</v>
      </c>
      <c r="C29" t="s">
        <v>508</v>
      </c>
      <c r="D29" s="30">
        <v>2.0</v>
      </c>
      <c r="E29" s="30">
        <v>2.0</v>
      </c>
      <c r="F29" s="30">
        <v>1.0</v>
      </c>
      <c r="G29" s="41" t="s">
        <v>274</v>
      </c>
      <c r="H29" s="36" t="s">
        <v>275</v>
      </c>
      <c r="I29" s="54">
        <v>43430.0</v>
      </c>
      <c r="J29" s="55" t="s">
        <v>73</v>
      </c>
      <c r="K29" s="56" t="s">
        <v>101</v>
      </c>
      <c r="L29" s="39">
        <v>500000.0</v>
      </c>
    </row>
    <row r="30" ht="22.5" customHeight="1">
      <c r="A30" s="28" t="s">
        <v>277</v>
      </c>
      <c r="B30" s="4" t="s">
        <v>278</v>
      </c>
      <c r="C30" t="s">
        <v>509</v>
      </c>
      <c r="D30" s="30">
        <v>0.0</v>
      </c>
      <c r="E30" s="30">
        <v>0.0</v>
      </c>
      <c r="F30" s="30">
        <v>0.0</v>
      </c>
      <c r="G30" s="41" t="s">
        <v>280</v>
      </c>
      <c r="H30" s="36" t="s">
        <v>281</v>
      </c>
      <c r="I30" s="54">
        <v>43550.0</v>
      </c>
      <c r="J30" s="55" t="s">
        <v>73</v>
      </c>
      <c r="K30" s="56" t="s">
        <v>101</v>
      </c>
      <c r="L30" s="39">
        <v>450000.0</v>
      </c>
    </row>
    <row r="31" ht="15.75" customHeight="1">
      <c r="A31" s="28" t="s">
        <v>283</v>
      </c>
      <c r="B31" s="4" t="s">
        <v>284</v>
      </c>
      <c r="C31" t="s">
        <v>267</v>
      </c>
      <c r="D31" s="30">
        <v>4.0</v>
      </c>
      <c r="E31" s="30">
        <v>3.0</v>
      </c>
      <c r="F31" s="30">
        <v>2.0</v>
      </c>
      <c r="G31" s="41" t="s">
        <v>285</v>
      </c>
      <c r="H31" s="67" t="s">
        <v>287</v>
      </c>
      <c r="I31" s="54">
        <v>43342.0</v>
      </c>
      <c r="J31" s="55" t="s">
        <v>73</v>
      </c>
      <c r="K31" s="56" t="s">
        <v>101</v>
      </c>
      <c r="L31" s="39">
        <v>2500000.0</v>
      </c>
    </row>
    <row r="32" ht="19.5" customHeight="1">
      <c r="A32" s="28" t="s">
        <v>289</v>
      </c>
      <c r="C32" t="s">
        <v>290</v>
      </c>
      <c r="D32" s="30">
        <v>0.0</v>
      </c>
      <c r="E32" s="30">
        <v>0.0</v>
      </c>
      <c r="F32" s="30">
        <v>0.0</v>
      </c>
      <c r="G32" s="63" t="s">
        <v>291</v>
      </c>
      <c r="H32" s="36" t="s">
        <v>292</v>
      </c>
      <c r="I32" s="54">
        <v>42899.0</v>
      </c>
      <c r="J32" s="55" t="s">
        <v>73</v>
      </c>
      <c r="K32" s="56" t="s">
        <v>101</v>
      </c>
      <c r="L32" s="39">
        <v>6000000.0</v>
      </c>
    </row>
    <row r="33" ht="21.75" customHeight="1">
      <c r="A33" s="28" t="s">
        <v>293</v>
      </c>
      <c r="B33" s="4" t="s">
        <v>294</v>
      </c>
      <c r="C33" t="s">
        <v>509</v>
      </c>
      <c r="D33" s="30">
        <v>4.0</v>
      </c>
      <c r="E33" s="30">
        <v>1.0</v>
      </c>
      <c r="F33" s="30">
        <v>2.0</v>
      </c>
      <c r="G33" s="41" t="s">
        <v>295</v>
      </c>
      <c r="H33" s="36" t="s">
        <v>296</v>
      </c>
      <c r="I33" s="43">
        <v>43592.0</v>
      </c>
      <c r="J33" s="55" t="s">
        <v>73</v>
      </c>
      <c r="K33" s="56" t="s">
        <v>101</v>
      </c>
      <c r="L33" s="39">
        <v>750000.0</v>
      </c>
    </row>
    <row r="34" ht="20.25" customHeight="1">
      <c r="A34" s="28" t="s">
        <v>298</v>
      </c>
      <c r="B34" s="4" t="s">
        <v>299</v>
      </c>
      <c r="C34" t="s">
        <v>515</v>
      </c>
      <c r="D34" s="30">
        <v>4.0</v>
      </c>
      <c r="E34" s="30">
        <v>3.0</v>
      </c>
      <c r="F34" s="30">
        <v>2.0</v>
      </c>
      <c r="G34" s="41" t="s">
        <v>300</v>
      </c>
      <c r="H34" s="36" t="s">
        <v>301</v>
      </c>
      <c r="I34" s="43">
        <v>43562.0</v>
      </c>
      <c r="J34" s="55" t="s">
        <v>73</v>
      </c>
      <c r="K34" s="56" t="s">
        <v>101</v>
      </c>
      <c r="L34" s="39">
        <v>800000.0</v>
      </c>
    </row>
    <row r="35" ht="20.25" customHeight="1">
      <c r="A35" s="28" t="s">
        <v>303</v>
      </c>
      <c r="B35" s="4" t="s">
        <v>304</v>
      </c>
      <c r="C35" t="s">
        <v>516</v>
      </c>
      <c r="D35" s="30">
        <v>0.0</v>
      </c>
      <c r="E35" s="30">
        <v>0.0</v>
      </c>
      <c r="F35" s="30">
        <v>0.0</v>
      </c>
      <c r="G35" s="41" t="s">
        <v>305</v>
      </c>
      <c r="H35" s="36" t="s">
        <v>306</v>
      </c>
      <c r="I35" s="43">
        <v>43684.0</v>
      </c>
      <c r="J35" s="55" t="s">
        <v>73</v>
      </c>
      <c r="K35" s="56" t="s">
        <v>101</v>
      </c>
      <c r="L35" s="39">
        <v>400000.0</v>
      </c>
    </row>
    <row r="36" ht="24.0" customHeight="1">
      <c r="A36" s="28" t="s">
        <v>310</v>
      </c>
      <c r="B36" s="4" t="s">
        <v>311</v>
      </c>
      <c r="C36" t="s">
        <v>238</v>
      </c>
      <c r="D36" s="30">
        <v>1.0</v>
      </c>
      <c r="E36" s="30">
        <v>1.0</v>
      </c>
      <c r="F36" s="30">
        <v>1.0</v>
      </c>
      <c r="G36" s="41" t="s">
        <v>313</v>
      </c>
      <c r="H36" s="36" t="s">
        <v>315</v>
      </c>
      <c r="I36" s="43">
        <v>43684.0</v>
      </c>
      <c r="J36" s="55" t="s">
        <v>73</v>
      </c>
      <c r="K36" s="39">
        <v>529000.0</v>
      </c>
      <c r="L36" s="39">
        <v>529000.0</v>
      </c>
    </row>
    <row r="37" ht="20.25" customHeight="1">
      <c r="A37" s="28" t="s">
        <v>319</v>
      </c>
      <c r="B37" s="4" t="s">
        <v>320</v>
      </c>
      <c r="C37" t="s">
        <v>517</v>
      </c>
      <c r="D37" s="30">
        <v>3.0</v>
      </c>
      <c r="E37" s="30">
        <v>2.0</v>
      </c>
      <c r="F37" s="30">
        <v>2.0</v>
      </c>
      <c r="G37" s="41" t="s">
        <v>322</v>
      </c>
      <c r="H37" s="36" t="s">
        <v>323</v>
      </c>
      <c r="I37" s="43">
        <v>43776.0</v>
      </c>
      <c r="J37" s="55" t="s">
        <v>73</v>
      </c>
      <c r="K37" s="56" t="s">
        <v>101</v>
      </c>
      <c r="L37" s="39">
        <v>650000.0</v>
      </c>
    </row>
    <row r="38" ht="20.25" customHeight="1">
      <c r="A38" s="28" t="s">
        <v>325</v>
      </c>
      <c r="B38" s="4" t="s">
        <v>326</v>
      </c>
      <c r="C38" t="s">
        <v>518</v>
      </c>
      <c r="D38" s="30">
        <v>2.0</v>
      </c>
      <c r="E38" s="30">
        <v>1.0</v>
      </c>
      <c r="F38" s="30">
        <v>1.0</v>
      </c>
      <c r="G38" s="41" t="s">
        <v>328</v>
      </c>
      <c r="H38" s="36" t="s">
        <v>329</v>
      </c>
      <c r="I38" s="54">
        <v>43661.0</v>
      </c>
      <c r="J38" s="55" t="s">
        <v>73</v>
      </c>
      <c r="K38" s="56" t="s">
        <v>101</v>
      </c>
      <c r="L38" s="39">
        <v>550000.0</v>
      </c>
    </row>
    <row r="39" ht="18.75" customHeight="1">
      <c r="A39" s="28" t="s">
        <v>331</v>
      </c>
      <c r="B39" s="4" t="s">
        <v>332</v>
      </c>
      <c r="C39" t="s">
        <v>519</v>
      </c>
      <c r="D39" s="30">
        <v>3.0</v>
      </c>
      <c r="E39" s="30">
        <v>1.0</v>
      </c>
      <c r="F39" s="30">
        <v>1.0</v>
      </c>
      <c r="G39" s="41" t="s">
        <v>333</v>
      </c>
      <c r="H39" s="36" t="s">
        <v>334</v>
      </c>
      <c r="I39" s="43">
        <v>43531.0</v>
      </c>
      <c r="J39" s="55" t="s">
        <v>73</v>
      </c>
      <c r="K39" s="56" t="s">
        <v>101</v>
      </c>
      <c r="L39" s="39">
        <v>600000.0</v>
      </c>
    </row>
    <row r="40" ht="18.75" customHeight="1">
      <c r="A40" s="28" t="s">
        <v>336</v>
      </c>
      <c r="B40" s="4" t="s">
        <v>337</v>
      </c>
      <c r="C40" t="s">
        <v>515</v>
      </c>
      <c r="D40" s="30">
        <v>3.0</v>
      </c>
      <c r="E40" s="30">
        <v>2.0</v>
      </c>
      <c r="F40" s="30">
        <v>2.0</v>
      </c>
      <c r="G40" s="41" t="s">
        <v>338</v>
      </c>
      <c r="H40" s="36" t="s">
        <v>339</v>
      </c>
      <c r="I40" s="54">
        <v>43661.0</v>
      </c>
      <c r="J40" s="55" t="s">
        <v>340</v>
      </c>
      <c r="K40" s="35" t="s">
        <v>341</v>
      </c>
      <c r="L40" s="39">
        <v>600000.0</v>
      </c>
    </row>
    <row r="41" ht="18.75" customHeight="1">
      <c r="A41" s="28" t="s">
        <v>343</v>
      </c>
      <c r="B41" s="4" t="s">
        <v>344</v>
      </c>
      <c r="C41" t="s">
        <v>238</v>
      </c>
      <c r="D41" s="30">
        <v>3.0</v>
      </c>
      <c r="E41" s="30">
        <v>2.0</v>
      </c>
      <c r="F41" s="30">
        <v>2.0</v>
      </c>
      <c r="G41" s="41" t="s">
        <v>345</v>
      </c>
      <c r="H41" s="36" t="s">
        <v>346</v>
      </c>
      <c r="I41" s="54">
        <v>43664.0</v>
      </c>
      <c r="J41" s="55" t="s">
        <v>73</v>
      </c>
      <c r="K41" s="56" t="s">
        <v>101</v>
      </c>
      <c r="L41" s="39">
        <v>950000.0</v>
      </c>
    </row>
    <row r="42" ht="19.5" customHeight="1">
      <c r="A42" s="28" t="s">
        <v>348</v>
      </c>
      <c r="B42" s="4" t="s">
        <v>349</v>
      </c>
      <c r="C42" t="s">
        <v>350</v>
      </c>
      <c r="D42" s="30">
        <v>2.0</v>
      </c>
      <c r="E42" s="30">
        <v>1.0</v>
      </c>
      <c r="F42" s="30">
        <v>1.0</v>
      </c>
      <c r="G42" s="69" t="s">
        <v>351</v>
      </c>
      <c r="H42" s="36" t="s">
        <v>352</v>
      </c>
      <c r="I42" s="54">
        <v>43664.0</v>
      </c>
      <c r="J42" s="55" t="s">
        <v>73</v>
      </c>
      <c r="K42" s="56" t="s">
        <v>101</v>
      </c>
      <c r="L42" s="39">
        <v>400000.0</v>
      </c>
    </row>
    <row r="43" ht="18.0" customHeight="1">
      <c r="A43" s="28" t="s">
        <v>354</v>
      </c>
      <c r="C43" t="s">
        <v>516</v>
      </c>
      <c r="D43" s="30">
        <v>5.0</v>
      </c>
      <c r="E43" s="30">
        <v>4.0</v>
      </c>
      <c r="F43" s="30">
        <v>2.0</v>
      </c>
      <c r="G43" s="41" t="s">
        <v>356</v>
      </c>
      <c r="H43" s="36" t="s">
        <v>357</v>
      </c>
      <c r="I43" s="54">
        <v>43668.0</v>
      </c>
      <c r="J43" s="55" t="s">
        <v>73</v>
      </c>
      <c r="K43" s="56" t="s">
        <v>101</v>
      </c>
      <c r="L43" s="39">
        <v>1400000.0</v>
      </c>
    </row>
    <row r="44" ht="16.5" customHeight="1">
      <c r="A44" s="28" t="s">
        <v>359</v>
      </c>
      <c r="B44" s="4" t="s">
        <v>360</v>
      </c>
      <c r="C44" t="s">
        <v>218</v>
      </c>
      <c r="D44" s="30">
        <v>2.0</v>
      </c>
      <c r="E44" s="30">
        <v>2.0</v>
      </c>
      <c r="F44" s="30">
        <v>2.0</v>
      </c>
      <c r="G44" s="41" t="s">
        <v>362</v>
      </c>
      <c r="H44" s="36" t="s">
        <v>365</v>
      </c>
      <c r="I44" s="54">
        <v>43669.0</v>
      </c>
      <c r="J44" s="55" t="s">
        <v>73</v>
      </c>
      <c r="K44" s="56" t="s">
        <v>101</v>
      </c>
      <c r="L44" s="39">
        <v>475000.0</v>
      </c>
    </row>
    <row r="45" ht="17.25" customHeight="1">
      <c r="A45" s="28" t="s">
        <v>369</v>
      </c>
      <c r="B45" s="4" t="s">
        <v>370</v>
      </c>
      <c r="C45" t="s">
        <v>524</v>
      </c>
      <c r="D45" s="30">
        <v>1.0</v>
      </c>
      <c r="E45" s="30">
        <v>1.0</v>
      </c>
      <c r="F45" s="30">
        <v>1.0</v>
      </c>
      <c r="G45" s="41" t="s">
        <v>372</v>
      </c>
      <c r="H45" s="36" t="s">
        <v>373</v>
      </c>
      <c r="I45" s="54">
        <v>43669.0</v>
      </c>
      <c r="J45" s="38" t="s">
        <v>340</v>
      </c>
      <c r="K45" s="35" t="s">
        <v>341</v>
      </c>
      <c r="L45" s="39">
        <v>350000.0</v>
      </c>
    </row>
    <row r="46" ht="24.75" customHeight="1">
      <c r="A46" s="28" t="s">
        <v>375</v>
      </c>
      <c r="B46" s="4" t="s">
        <v>376</v>
      </c>
      <c r="C46" t="s">
        <v>525</v>
      </c>
      <c r="D46" s="30">
        <v>3.0</v>
      </c>
      <c r="E46" s="30">
        <v>2.0</v>
      </c>
      <c r="F46" s="30">
        <v>2.0</v>
      </c>
      <c r="G46" s="41" t="s">
        <v>377</v>
      </c>
      <c r="H46" s="36" t="s">
        <v>378</v>
      </c>
      <c r="I46" s="54">
        <v>43670.0</v>
      </c>
      <c r="J46" s="38" t="s">
        <v>57</v>
      </c>
      <c r="K46" s="56" t="s">
        <v>379</v>
      </c>
      <c r="L46" s="39">
        <v>700000.0</v>
      </c>
    </row>
    <row r="47" ht="24.0" customHeight="1">
      <c r="A47" s="28" t="s">
        <v>383</v>
      </c>
      <c r="B47" s="4" t="s">
        <v>385</v>
      </c>
      <c r="C47" t="s">
        <v>350</v>
      </c>
      <c r="D47" s="30">
        <v>4.0</v>
      </c>
      <c r="E47" s="30">
        <v>2.0</v>
      </c>
      <c r="F47" s="30">
        <v>5.0</v>
      </c>
      <c r="G47" s="41" t="s">
        <v>333</v>
      </c>
      <c r="H47" s="36" t="s">
        <v>387</v>
      </c>
      <c r="I47" s="54">
        <v>43670.0</v>
      </c>
      <c r="J47" s="38" t="s">
        <v>57</v>
      </c>
      <c r="K47" s="56" t="s">
        <v>379</v>
      </c>
      <c r="L47" s="39">
        <v>700000.0</v>
      </c>
    </row>
    <row r="48" ht="25.5" customHeight="1">
      <c r="A48" s="28" t="s">
        <v>389</v>
      </c>
      <c r="C48" t="s">
        <v>529</v>
      </c>
      <c r="D48" s="30">
        <v>5.0</v>
      </c>
      <c r="E48" s="30">
        <v>2.0</v>
      </c>
      <c r="F48" s="30">
        <v>2.0</v>
      </c>
      <c r="G48" s="41" t="s">
        <v>391</v>
      </c>
      <c r="H48" s="36" t="s">
        <v>392</v>
      </c>
      <c r="I48" s="54">
        <v>43671.0</v>
      </c>
      <c r="J48" s="38" t="s">
        <v>57</v>
      </c>
      <c r="K48" s="56" t="s">
        <v>393</v>
      </c>
      <c r="L48" s="39">
        <v>2000000.0</v>
      </c>
    </row>
    <row r="49" ht="21.75" customHeight="1">
      <c r="A49" s="28" t="s">
        <v>394</v>
      </c>
      <c r="B49" s="4" t="s">
        <v>395</v>
      </c>
      <c r="C49" t="s">
        <v>525</v>
      </c>
      <c r="D49" s="30">
        <v>0.0</v>
      </c>
      <c r="E49" s="30">
        <v>0.0</v>
      </c>
      <c r="F49" s="30">
        <v>0.0</v>
      </c>
      <c r="G49" s="63"/>
      <c r="H49" s="36" t="s">
        <v>396</v>
      </c>
      <c r="I49" s="54">
        <v>43671.0</v>
      </c>
      <c r="J49" s="38" t="s">
        <v>57</v>
      </c>
      <c r="K49" s="56" t="s">
        <v>379</v>
      </c>
      <c r="L49" s="39">
        <v>450000.0</v>
      </c>
    </row>
    <row r="50" ht="22.5" customHeight="1">
      <c r="A50" s="28" t="s">
        <v>398</v>
      </c>
      <c r="B50" s="4" t="s">
        <v>299</v>
      </c>
      <c r="C50" t="s">
        <v>515</v>
      </c>
      <c r="D50" s="30">
        <v>3.0</v>
      </c>
      <c r="E50" s="30">
        <v>2.0</v>
      </c>
      <c r="F50" s="30">
        <v>2.0</v>
      </c>
      <c r="G50" s="41" t="s">
        <v>399</v>
      </c>
      <c r="H50" s="36" t="s">
        <v>400</v>
      </c>
      <c r="I50" s="54">
        <v>43676.0</v>
      </c>
      <c r="J50" s="55" t="s">
        <v>73</v>
      </c>
      <c r="K50" s="56" t="s">
        <v>101</v>
      </c>
      <c r="L50" s="39">
        <v>750000.0</v>
      </c>
    </row>
    <row r="51" ht="23.25" customHeight="1">
      <c r="A51" s="28" t="s">
        <v>401</v>
      </c>
      <c r="B51" s="4" t="s">
        <v>402</v>
      </c>
      <c r="C51" t="s">
        <v>350</v>
      </c>
      <c r="D51" s="30">
        <v>3.0</v>
      </c>
      <c r="E51" s="30">
        <v>2.0</v>
      </c>
      <c r="F51" s="30">
        <v>2.0</v>
      </c>
      <c r="G51" s="41" t="s">
        <v>403</v>
      </c>
      <c r="H51" s="36" t="s">
        <v>404</v>
      </c>
      <c r="I51" s="54">
        <v>43677.0</v>
      </c>
      <c r="J51" s="55" t="s">
        <v>73</v>
      </c>
      <c r="K51" s="56" t="s">
        <v>101</v>
      </c>
      <c r="L51" s="39">
        <v>850000.0</v>
      </c>
    </row>
    <row r="52" ht="21.0" customHeight="1">
      <c r="A52" s="28" t="s">
        <v>406</v>
      </c>
      <c r="B52" s="4" t="s">
        <v>407</v>
      </c>
      <c r="C52" t="s">
        <v>531</v>
      </c>
      <c r="D52" s="30">
        <v>1.0</v>
      </c>
      <c r="E52" s="30">
        <v>1.0</v>
      </c>
      <c r="F52" s="30">
        <v>1.0</v>
      </c>
      <c r="G52" s="41" t="s">
        <v>408</v>
      </c>
      <c r="H52" s="36" t="s">
        <v>409</v>
      </c>
      <c r="I52" s="54">
        <v>43677.0</v>
      </c>
      <c r="J52" s="38" t="s">
        <v>57</v>
      </c>
      <c r="K52" s="56" t="s">
        <v>379</v>
      </c>
      <c r="L52" s="39">
        <v>250000.0</v>
      </c>
    </row>
    <row r="53" ht="21.75" customHeight="1">
      <c r="A53" s="28" t="s">
        <v>411</v>
      </c>
      <c r="B53" s="4" t="s">
        <v>412</v>
      </c>
      <c r="C53" t="s">
        <v>516</v>
      </c>
      <c r="D53" s="30">
        <v>4.0</v>
      </c>
      <c r="E53" s="30">
        <v>1.0</v>
      </c>
      <c r="F53" s="30">
        <v>2.0</v>
      </c>
      <c r="G53" s="41" t="s">
        <v>413</v>
      </c>
      <c r="H53" s="70" t="s">
        <v>414</v>
      </c>
      <c r="I53" s="43">
        <v>43593.0</v>
      </c>
      <c r="J53" s="38" t="s">
        <v>73</v>
      </c>
      <c r="K53" s="39" t="s">
        <v>101</v>
      </c>
      <c r="L53" s="39">
        <v>600000.0</v>
      </c>
    </row>
    <row r="54" ht="23.25" customHeight="1">
      <c r="A54" s="28" t="s">
        <v>417</v>
      </c>
      <c r="B54" s="4" t="s">
        <v>418</v>
      </c>
      <c r="C54" t="s">
        <v>350</v>
      </c>
      <c r="D54" s="30">
        <v>2.0</v>
      </c>
      <c r="E54" s="30">
        <v>2.0</v>
      </c>
      <c r="F54" s="30">
        <v>1.0</v>
      </c>
      <c r="G54" s="41" t="s">
        <v>419</v>
      </c>
      <c r="H54" s="70" t="s">
        <v>420</v>
      </c>
      <c r="I54" s="43">
        <v>43654.0</v>
      </c>
      <c r="J54" s="38" t="s">
        <v>73</v>
      </c>
      <c r="K54" s="39" t="s">
        <v>101</v>
      </c>
      <c r="L54" s="39">
        <v>450000.0</v>
      </c>
    </row>
    <row r="55" ht="21.0" customHeight="1">
      <c r="A55" s="28" t="s">
        <v>422</v>
      </c>
      <c r="B55" s="4" t="s">
        <v>423</v>
      </c>
      <c r="C55" t="s">
        <v>424</v>
      </c>
      <c r="D55" s="30">
        <v>2.0</v>
      </c>
      <c r="E55" s="30">
        <v>1.0</v>
      </c>
      <c r="F55" s="30">
        <v>3.0</v>
      </c>
      <c r="G55" s="35" t="s">
        <v>425</v>
      </c>
      <c r="H55" s="70" t="s">
        <v>429</v>
      </c>
      <c r="I55" s="43">
        <v>43654.0</v>
      </c>
      <c r="J55" s="38" t="s">
        <v>340</v>
      </c>
      <c r="K55" s="35" t="s">
        <v>341</v>
      </c>
      <c r="L55" s="39">
        <v>550000.0</v>
      </c>
    </row>
    <row r="56" ht="25.5" customHeight="1">
      <c r="A56" s="28" t="s">
        <v>434</v>
      </c>
      <c r="B56" s="4" t="s">
        <v>435</v>
      </c>
      <c r="C56" t="s">
        <v>516</v>
      </c>
      <c r="D56" s="30">
        <v>4.0</v>
      </c>
      <c r="E56" s="30">
        <v>1.0</v>
      </c>
      <c r="F56" s="30">
        <v>2.0</v>
      </c>
      <c r="G56" s="35" t="s">
        <v>436</v>
      </c>
      <c r="H56" s="70" t="s">
        <v>437</v>
      </c>
      <c r="I56" s="43">
        <v>43654.0</v>
      </c>
      <c r="J56" s="38" t="s">
        <v>73</v>
      </c>
      <c r="K56" s="39" t="s">
        <v>101</v>
      </c>
      <c r="L56" s="39">
        <v>650000.0</v>
      </c>
    </row>
    <row r="57" ht="22.5" customHeight="1">
      <c r="A57" s="72" t="s">
        <v>439</v>
      </c>
      <c r="B57" s="4" t="s">
        <v>441</v>
      </c>
      <c r="C57" t="s">
        <v>218</v>
      </c>
      <c r="D57" s="73">
        <v>3.0</v>
      </c>
      <c r="E57" s="73">
        <v>1.0</v>
      </c>
      <c r="F57" s="73">
        <v>1.0</v>
      </c>
      <c r="G57" s="74" t="s">
        <v>442</v>
      </c>
      <c r="H57" s="75" t="s">
        <v>443</v>
      </c>
      <c r="I57" s="76">
        <v>43654.0</v>
      </c>
      <c r="J57" s="38" t="s">
        <v>73</v>
      </c>
      <c r="K57" s="39" t="s">
        <v>101</v>
      </c>
      <c r="L57" s="77">
        <v>600000.0</v>
      </c>
    </row>
    <row r="58" ht="22.5" customHeight="1">
      <c r="A58" s="72" t="s">
        <v>449</v>
      </c>
      <c r="B58" s="4" t="s">
        <v>450</v>
      </c>
      <c r="C58" t="s">
        <v>525</v>
      </c>
      <c r="D58" s="73">
        <v>4.0</v>
      </c>
      <c r="E58" s="73">
        <v>3.0</v>
      </c>
      <c r="F58" s="73">
        <v>2.0</v>
      </c>
      <c r="G58" s="74" t="s">
        <v>451</v>
      </c>
      <c r="H58" s="75" t="s">
        <v>452</v>
      </c>
      <c r="I58" s="76">
        <v>43685.0</v>
      </c>
      <c r="J58" s="38" t="s">
        <v>73</v>
      </c>
      <c r="K58" s="39" t="s">
        <v>101</v>
      </c>
      <c r="L58" s="77">
        <v>800000.0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37</v>
      </c>
      <c r="B1" s="24" t="s">
        <v>38</v>
      </c>
      <c r="C1" s="24" t="s">
        <v>39</v>
      </c>
      <c r="D1" s="25" t="s">
        <v>6</v>
      </c>
      <c r="E1" s="25" t="s">
        <v>7</v>
      </c>
      <c r="F1" s="25" t="s">
        <v>8</v>
      </c>
      <c r="G1" s="25" t="s">
        <v>25</v>
      </c>
      <c r="H1" s="25" t="s">
        <v>40</v>
      </c>
      <c r="I1" s="27" t="s">
        <v>10</v>
      </c>
      <c r="J1" s="27" t="s">
        <v>42</v>
      </c>
      <c r="K1" s="29" t="s">
        <v>43</v>
      </c>
      <c r="L1" s="29" t="s">
        <v>44</v>
      </c>
      <c r="M1" s="31"/>
    </row>
    <row r="2" ht="22.5" customHeight="1">
      <c r="A2" s="28" t="s">
        <v>41</v>
      </c>
      <c r="B2" s="4" t="s">
        <v>46</v>
      </c>
      <c r="C2" s="4" t="s">
        <v>47</v>
      </c>
      <c r="D2" s="30">
        <v>3.0</v>
      </c>
      <c r="E2" s="30">
        <v>2.0</v>
      </c>
      <c r="F2" s="30">
        <v>1.0</v>
      </c>
      <c r="G2" s="35" t="s">
        <v>55</v>
      </c>
      <c r="H2" s="36" t="s">
        <v>56</v>
      </c>
      <c r="I2" s="82" t="s">
        <v>558</v>
      </c>
      <c r="J2" s="38" t="s">
        <v>57</v>
      </c>
      <c r="K2" s="35" t="s">
        <v>48</v>
      </c>
      <c r="L2" s="39">
        <v>600000.0</v>
      </c>
    </row>
    <row r="3" ht="18.75" customHeight="1">
      <c r="A3" s="28" t="s">
        <v>61</v>
      </c>
      <c r="B3" s="4" t="s">
        <v>63</v>
      </c>
      <c r="C3" s="4" t="s">
        <v>47</v>
      </c>
      <c r="D3" s="30">
        <v>0.0</v>
      </c>
      <c r="E3" s="30">
        <v>0.0</v>
      </c>
      <c r="F3" s="30">
        <v>0.0</v>
      </c>
      <c r="G3" s="41" t="s">
        <v>64</v>
      </c>
      <c r="H3" s="36" t="s">
        <v>71</v>
      </c>
      <c r="I3" s="83" t="s">
        <v>560</v>
      </c>
      <c r="J3" s="38" t="s">
        <v>564</v>
      </c>
      <c r="K3" s="35" t="s">
        <v>48</v>
      </c>
      <c r="L3" s="39">
        <v>600000.0</v>
      </c>
    </row>
    <row r="4" ht="18.0" customHeight="1">
      <c r="A4" s="44" t="s">
        <v>77</v>
      </c>
      <c r="B4" s="4" t="s">
        <v>78</v>
      </c>
      <c r="C4" s="4" t="s">
        <v>79</v>
      </c>
      <c r="D4" s="45">
        <v>4.0</v>
      </c>
      <c r="E4" s="45">
        <v>3.0</v>
      </c>
      <c r="F4" s="45">
        <v>2.0</v>
      </c>
      <c r="G4" s="46" t="s">
        <v>84</v>
      </c>
      <c r="H4" s="47" t="s">
        <v>89</v>
      </c>
      <c r="I4" s="84" t="s">
        <v>566</v>
      </c>
      <c r="J4" s="38" t="s">
        <v>564</v>
      </c>
      <c r="K4" s="47"/>
      <c r="L4" s="47"/>
    </row>
    <row r="5" ht="20.25" customHeight="1">
      <c r="A5" s="28" t="s">
        <v>94</v>
      </c>
      <c r="B5" s="4" t="s">
        <v>95</v>
      </c>
      <c r="C5" s="4" t="s">
        <v>484</v>
      </c>
      <c r="D5" s="30">
        <v>4.0</v>
      </c>
      <c r="E5" s="30">
        <v>2.0</v>
      </c>
      <c r="F5" s="30">
        <v>2.0</v>
      </c>
      <c r="G5" s="35" t="s">
        <v>98</v>
      </c>
      <c r="H5" s="36" t="s">
        <v>99</v>
      </c>
      <c r="I5" s="82" t="s">
        <v>567</v>
      </c>
      <c r="J5" s="38" t="s">
        <v>564</v>
      </c>
      <c r="K5" s="56" t="s">
        <v>101</v>
      </c>
      <c r="L5" s="39">
        <v>850000.0</v>
      </c>
    </row>
    <row r="6" ht="16.5" customHeight="1">
      <c r="A6" s="28" t="s">
        <v>106</v>
      </c>
      <c r="B6" s="4" t="s">
        <v>108</v>
      </c>
      <c r="C6" t="s">
        <v>485</v>
      </c>
      <c r="D6" s="30">
        <v>4.0</v>
      </c>
      <c r="E6" s="30">
        <v>2.0</v>
      </c>
      <c r="F6" s="30">
        <v>2.0</v>
      </c>
      <c r="G6" s="35" t="s">
        <v>113</v>
      </c>
      <c r="H6" s="36" t="s">
        <v>114</v>
      </c>
      <c r="I6" s="83" t="s">
        <v>568</v>
      </c>
      <c r="J6" s="38" t="s">
        <v>564</v>
      </c>
      <c r="K6" s="56" t="s">
        <v>101</v>
      </c>
      <c r="L6" s="39">
        <v>900000.0</v>
      </c>
    </row>
    <row r="7" ht="15.0" customHeight="1">
      <c r="A7" s="28" t="s">
        <v>116</v>
      </c>
      <c r="B7" s="4" t="s">
        <v>118</v>
      </c>
      <c r="C7" t="s">
        <v>210</v>
      </c>
      <c r="D7" s="30">
        <v>4.0</v>
      </c>
      <c r="E7" s="30">
        <v>1.0</v>
      </c>
      <c r="F7" s="30">
        <v>2.0</v>
      </c>
      <c r="G7" s="35" t="s">
        <v>123</v>
      </c>
      <c r="H7" s="36" t="s">
        <v>124</v>
      </c>
      <c r="I7" s="83" t="s">
        <v>573</v>
      </c>
      <c r="J7" s="38" t="s">
        <v>564</v>
      </c>
      <c r="K7" s="56" t="s">
        <v>101</v>
      </c>
      <c r="L7" s="39">
        <v>350000.0</v>
      </c>
    </row>
    <row r="8" ht="18.0" customHeight="1">
      <c r="A8" s="28" t="s">
        <v>126</v>
      </c>
      <c r="B8" s="4" t="s">
        <v>127</v>
      </c>
      <c r="C8" t="s">
        <v>488</v>
      </c>
      <c r="D8" s="30">
        <v>4.0</v>
      </c>
      <c r="E8" s="30">
        <v>2.0</v>
      </c>
      <c r="F8" s="30">
        <v>2.0</v>
      </c>
      <c r="G8" s="35" t="s">
        <v>129</v>
      </c>
      <c r="H8" s="36" t="s">
        <v>130</v>
      </c>
      <c r="I8" s="83" t="s">
        <v>573</v>
      </c>
      <c r="J8" s="38" t="s">
        <v>564</v>
      </c>
      <c r="K8" s="35" t="s">
        <v>131</v>
      </c>
      <c r="L8" s="39">
        <v>1350000.0</v>
      </c>
    </row>
    <row r="9" ht="15.0" customHeight="1">
      <c r="A9" s="44" t="s">
        <v>133</v>
      </c>
      <c r="B9" s="4" t="s">
        <v>134</v>
      </c>
      <c r="C9" t="s">
        <v>492</v>
      </c>
      <c r="D9" s="45">
        <v>5.0</v>
      </c>
      <c r="E9" s="45">
        <v>3.0</v>
      </c>
      <c r="F9" s="45">
        <v>2.0</v>
      </c>
      <c r="G9" s="46" t="s">
        <v>136</v>
      </c>
      <c r="H9" s="47" t="s">
        <v>137</v>
      </c>
      <c r="I9" s="85" t="s">
        <v>575</v>
      </c>
      <c r="J9" s="38" t="s">
        <v>564</v>
      </c>
      <c r="K9" s="47"/>
      <c r="L9" s="47"/>
    </row>
    <row r="10" ht="20.25" customHeight="1">
      <c r="A10" s="28" t="s">
        <v>139</v>
      </c>
      <c r="B10" s="4" t="s">
        <v>140</v>
      </c>
      <c r="C10" t="s">
        <v>493</v>
      </c>
      <c r="D10" s="30">
        <v>3.0</v>
      </c>
      <c r="E10" s="30">
        <v>2.0</v>
      </c>
      <c r="F10" s="30">
        <v>1.0</v>
      </c>
      <c r="G10" s="41" t="s">
        <v>142</v>
      </c>
      <c r="H10" s="36" t="s">
        <v>144</v>
      </c>
      <c r="I10" s="83" t="s">
        <v>576</v>
      </c>
      <c r="J10" s="38" t="s">
        <v>564</v>
      </c>
      <c r="K10" s="35" t="s">
        <v>145</v>
      </c>
      <c r="L10" s="39">
        <v>450000.0</v>
      </c>
    </row>
    <row r="11" ht="15.0" customHeight="1">
      <c r="A11" s="28" t="s">
        <v>148</v>
      </c>
      <c r="B11" s="4" t="s">
        <v>149</v>
      </c>
      <c r="C11" t="s">
        <v>495</v>
      </c>
      <c r="D11" s="30">
        <v>3.0</v>
      </c>
      <c r="E11" s="30">
        <v>2.0</v>
      </c>
      <c r="F11" s="30">
        <v>1.0</v>
      </c>
      <c r="G11" s="41" t="s">
        <v>150</v>
      </c>
      <c r="H11" s="36" t="s">
        <v>151</v>
      </c>
      <c r="I11" s="83" t="s">
        <v>577</v>
      </c>
      <c r="J11" s="38" t="s">
        <v>564</v>
      </c>
      <c r="K11" s="35" t="s">
        <v>152</v>
      </c>
      <c r="L11" s="39">
        <v>550000.0</v>
      </c>
    </row>
    <row r="12" ht="15.75" customHeight="1">
      <c r="A12" s="28" t="s">
        <v>154</v>
      </c>
      <c r="B12" s="4" t="s">
        <v>155</v>
      </c>
      <c r="C12" t="s">
        <v>496</v>
      </c>
      <c r="D12" s="30">
        <v>3.0</v>
      </c>
      <c r="E12" s="30">
        <v>1.0</v>
      </c>
      <c r="F12" s="30">
        <v>1.0</v>
      </c>
      <c r="G12" s="59" t="s">
        <v>157</v>
      </c>
      <c r="H12" s="36" t="s">
        <v>162</v>
      </c>
      <c r="I12" s="82" t="s">
        <v>582</v>
      </c>
      <c r="J12" s="38" t="s">
        <v>564</v>
      </c>
      <c r="K12" s="56" t="s">
        <v>101</v>
      </c>
      <c r="L12" s="39">
        <v>600000.0</v>
      </c>
    </row>
    <row r="13" ht="19.5" customHeight="1">
      <c r="A13" s="28" t="s">
        <v>164</v>
      </c>
      <c r="B13" s="4" t="s">
        <v>165</v>
      </c>
      <c r="C13" t="s">
        <v>497</v>
      </c>
      <c r="D13" s="30">
        <v>5.0</v>
      </c>
      <c r="E13" s="30">
        <v>4.0</v>
      </c>
      <c r="F13" s="30">
        <v>3.0</v>
      </c>
      <c r="G13" s="41" t="s">
        <v>167</v>
      </c>
      <c r="H13" s="36" t="s">
        <v>168</v>
      </c>
      <c r="I13" s="82" t="s">
        <v>584</v>
      </c>
      <c r="J13" s="38" t="s">
        <v>564</v>
      </c>
      <c r="K13" s="56" t="s">
        <v>101</v>
      </c>
      <c r="L13" s="39">
        <v>3500000.0</v>
      </c>
    </row>
    <row r="14" ht="16.5" customHeight="1">
      <c r="A14" s="28" t="s">
        <v>173</v>
      </c>
      <c r="B14" s="4" t="s">
        <v>174</v>
      </c>
      <c r="C14" t="s">
        <v>498</v>
      </c>
      <c r="D14" s="30">
        <v>5.0</v>
      </c>
      <c r="E14" s="30">
        <v>2.0</v>
      </c>
      <c r="F14" s="30">
        <v>4.0</v>
      </c>
      <c r="G14" s="41" t="s">
        <v>176</v>
      </c>
      <c r="H14" s="36" t="s">
        <v>177</v>
      </c>
      <c r="I14" s="82" t="s">
        <v>585</v>
      </c>
      <c r="J14" s="38" t="s">
        <v>57</v>
      </c>
      <c r="K14" s="56" t="s">
        <v>178</v>
      </c>
      <c r="L14" s="39">
        <v>1000000.0</v>
      </c>
    </row>
    <row r="15" ht="15.0" customHeight="1">
      <c r="A15" s="28" t="s">
        <v>180</v>
      </c>
      <c r="B15" s="4" t="s">
        <v>181</v>
      </c>
      <c r="C15" t="s">
        <v>210</v>
      </c>
      <c r="D15" s="30">
        <v>1.0</v>
      </c>
      <c r="E15" s="30">
        <v>1.0</v>
      </c>
      <c r="F15" s="30">
        <v>1.0</v>
      </c>
      <c r="G15" s="60" t="s">
        <v>182</v>
      </c>
      <c r="H15" s="36" t="s">
        <v>183</v>
      </c>
      <c r="I15" s="82" t="s">
        <v>586</v>
      </c>
      <c r="J15" s="38" t="s">
        <v>564</v>
      </c>
      <c r="K15" s="56" t="s">
        <v>101</v>
      </c>
      <c r="L15" s="39">
        <v>350000.0</v>
      </c>
    </row>
    <row r="16" ht="17.25" customHeight="1">
      <c r="A16" s="28" t="s">
        <v>185</v>
      </c>
      <c r="B16" s="4" t="s">
        <v>186</v>
      </c>
      <c r="C16" t="s">
        <v>238</v>
      </c>
      <c r="D16" s="30">
        <v>2.0</v>
      </c>
      <c r="E16" s="30">
        <v>1.0</v>
      </c>
      <c r="F16" s="30">
        <v>1.0</v>
      </c>
      <c r="G16" s="41" t="s">
        <v>188</v>
      </c>
      <c r="H16" s="36" t="s">
        <v>189</v>
      </c>
      <c r="I16" s="82" t="s">
        <v>587</v>
      </c>
      <c r="J16" s="38" t="s">
        <v>564</v>
      </c>
      <c r="K16" s="56" t="s">
        <v>101</v>
      </c>
      <c r="L16" s="39">
        <v>400000.0</v>
      </c>
    </row>
    <row r="17" ht="17.25" customHeight="1">
      <c r="A17" s="28" t="s">
        <v>191</v>
      </c>
      <c r="B17" s="4" t="s">
        <v>192</v>
      </c>
      <c r="C17" t="s">
        <v>505</v>
      </c>
      <c r="D17" s="30">
        <v>3.0</v>
      </c>
      <c r="E17" s="30">
        <v>1.0</v>
      </c>
      <c r="F17" s="30">
        <v>1.0</v>
      </c>
      <c r="G17" s="41" t="s">
        <v>193</v>
      </c>
      <c r="H17" s="36" t="s">
        <v>194</v>
      </c>
      <c r="I17" s="83" t="s">
        <v>588</v>
      </c>
      <c r="J17" s="38" t="s">
        <v>564</v>
      </c>
      <c r="K17" s="35" t="s">
        <v>195</v>
      </c>
      <c r="L17" s="39">
        <v>850000.0</v>
      </c>
    </row>
    <row r="18" ht="16.5" customHeight="1">
      <c r="A18" s="28" t="s">
        <v>197</v>
      </c>
      <c r="B18" s="4" t="s">
        <v>198</v>
      </c>
      <c r="C18" t="s">
        <v>498</v>
      </c>
      <c r="D18" s="30">
        <v>5.0</v>
      </c>
      <c r="E18" s="30">
        <v>3.0</v>
      </c>
      <c r="F18" s="30">
        <v>2.0</v>
      </c>
      <c r="G18" s="41" t="s">
        <v>199</v>
      </c>
      <c r="H18" s="36" t="s">
        <v>200</v>
      </c>
      <c r="I18" s="82" t="s">
        <v>589</v>
      </c>
      <c r="J18" s="38" t="s">
        <v>564</v>
      </c>
      <c r="K18" s="56" t="s">
        <v>101</v>
      </c>
      <c r="L18" s="39">
        <v>750000.0</v>
      </c>
    </row>
    <row r="19" ht="15.75" customHeight="1">
      <c r="A19" s="28" t="s">
        <v>202</v>
      </c>
      <c r="B19" s="4" t="s">
        <v>203</v>
      </c>
      <c r="C19" t="s">
        <v>238</v>
      </c>
      <c r="D19" s="30">
        <v>2.0</v>
      </c>
      <c r="E19" s="30">
        <v>2.0</v>
      </c>
      <c r="F19" s="30">
        <v>1.0</v>
      </c>
      <c r="G19" s="41" t="s">
        <v>205</v>
      </c>
      <c r="H19" s="36" t="s">
        <v>206</v>
      </c>
      <c r="I19" s="83" t="s">
        <v>595</v>
      </c>
      <c r="J19" s="38" t="s">
        <v>564</v>
      </c>
      <c r="K19" s="56" t="s">
        <v>101</v>
      </c>
      <c r="L19" s="39">
        <v>600000.0</v>
      </c>
    </row>
    <row r="20" ht="18.0" customHeight="1">
      <c r="A20" s="28" t="s">
        <v>208</v>
      </c>
      <c r="B20" s="4" t="s">
        <v>209</v>
      </c>
      <c r="C20" t="s">
        <v>210</v>
      </c>
      <c r="D20" s="30">
        <v>3.0</v>
      </c>
      <c r="E20" s="30">
        <v>2.0</v>
      </c>
      <c r="F20" s="30">
        <v>2.0</v>
      </c>
      <c r="G20" s="41" t="s">
        <v>211</v>
      </c>
      <c r="H20" s="36" t="s">
        <v>214</v>
      </c>
      <c r="I20" s="82" t="s">
        <v>587</v>
      </c>
      <c r="J20" s="38" t="s">
        <v>564</v>
      </c>
      <c r="K20" s="56" t="s">
        <v>101</v>
      </c>
      <c r="L20" s="39">
        <v>500000.0</v>
      </c>
    </row>
    <row r="21" ht="18.0" customHeight="1">
      <c r="A21" s="28" t="s">
        <v>216</v>
      </c>
      <c r="B21" s="4" t="s">
        <v>217</v>
      </c>
      <c r="C21" t="s">
        <v>218</v>
      </c>
      <c r="D21" s="30">
        <v>3.0</v>
      </c>
      <c r="E21" s="30">
        <v>2.0</v>
      </c>
      <c r="F21" s="30">
        <v>1.0</v>
      </c>
      <c r="G21" s="63" t="s">
        <v>219</v>
      </c>
      <c r="H21" s="36" t="s">
        <v>220</v>
      </c>
      <c r="I21" s="82" t="s">
        <v>597</v>
      </c>
      <c r="J21" s="38" t="s">
        <v>564</v>
      </c>
      <c r="K21" s="56" t="s">
        <v>101</v>
      </c>
      <c r="L21" s="39">
        <v>550000.0</v>
      </c>
    </row>
    <row r="22" ht="16.5" customHeight="1">
      <c r="A22" s="28" t="s">
        <v>223</v>
      </c>
      <c r="B22" s="4" t="s">
        <v>224</v>
      </c>
      <c r="C22" t="s">
        <v>225</v>
      </c>
      <c r="D22" s="30">
        <v>1.0</v>
      </c>
      <c r="E22" s="30">
        <v>1.0</v>
      </c>
      <c r="F22" s="30">
        <v>1.0</v>
      </c>
      <c r="G22" s="41" t="s">
        <v>226</v>
      </c>
      <c r="H22" s="36" t="s">
        <v>227</v>
      </c>
      <c r="I22" s="82" t="s">
        <v>598</v>
      </c>
      <c r="J22" s="38" t="s">
        <v>564</v>
      </c>
      <c r="K22" s="35" t="s">
        <v>228</v>
      </c>
      <c r="L22" s="39">
        <v>350000.0</v>
      </c>
    </row>
    <row r="23" ht="17.25" customHeight="1">
      <c r="A23" s="28" t="s">
        <v>230</v>
      </c>
      <c r="B23" s="4" t="s">
        <v>231</v>
      </c>
      <c r="C23" t="s">
        <v>225</v>
      </c>
      <c r="D23" s="30">
        <v>4.0</v>
      </c>
      <c r="E23" s="30">
        <v>2.0</v>
      </c>
      <c r="F23" s="30">
        <v>2.0</v>
      </c>
      <c r="G23" s="41" t="s">
        <v>232</v>
      </c>
      <c r="H23" s="36" t="s">
        <v>233</v>
      </c>
      <c r="I23" s="82" t="s">
        <v>599</v>
      </c>
      <c r="J23" s="38" t="s">
        <v>564</v>
      </c>
      <c r="K23" s="35" t="s">
        <v>234</v>
      </c>
      <c r="L23" s="39">
        <v>490000.0</v>
      </c>
    </row>
    <row r="24" ht="18.0" customHeight="1">
      <c r="A24" s="28" t="s">
        <v>236</v>
      </c>
      <c r="B24" s="4" t="s">
        <v>237</v>
      </c>
      <c r="C24" t="s">
        <v>238</v>
      </c>
      <c r="D24" s="30">
        <v>0.0</v>
      </c>
      <c r="E24" s="30">
        <v>0.0</v>
      </c>
      <c r="F24" s="30">
        <v>0.0</v>
      </c>
      <c r="G24" s="41" t="s">
        <v>239</v>
      </c>
      <c r="H24" s="36" t="s">
        <v>240</v>
      </c>
      <c r="I24" s="82" t="s">
        <v>600</v>
      </c>
      <c r="J24" s="38" t="s">
        <v>564</v>
      </c>
      <c r="K24" s="56" t="s">
        <v>101</v>
      </c>
      <c r="L24" s="39">
        <v>750000.0</v>
      </c>
    </row>
    <row r="25" ht="18.75" customHeight="1">
      <c r="A25" s="28" t="s">
        <v>242</v>
      </c>
      <c r="B25" s="4" t="s">
        <v>243</v>
      </c>
      <c r="C25" t="s">
        <v>507</v>
      </c>
      <c r="D25" s="30">
        <v>4.0</v>
      </c>
      <c r="E25" s="30">
        <v>2.0</v>
      </c>
      <c r="F25" s="30">
        <v>2.0</v>
      </c>
      <c r="G25" s="41" t="s">
        <v>245</v>
      </c>
      <c r="H25" s="36" t="s">
        <v>246</v>
      </c>
      <c r="I25" s="82" t="s">
        <v>604</v>
      </c>
      <c r="J25" s="38" t="s">
        <v>564</v>
      </c>
      <c r="K25" s="35" t="s">
        <v>249</v>
      </c>
      <c r="L25" s="39">
        <v>639000.0</v>
      </c>
    </row>
    <row r="26" ht="17.25" customHeight="1">
      <c r="A26" s="28" t="s">
        <v>251</v>
      </c>
      <c r="B26" s="4" t="s">
        <v>252</v>
      </c>
      <c r="C26" t="s">
        <v>267</v>
      </c>
      <c r="D26" s="30">
        <v>5.0</v>
      </c>
      <c r="E26" s="30">
        <v>3.0</v>
      </c>
      <c r="F26" s="30">
        <v>2.0</v>
      </c>
      <c r="G26" s="41" t="s">
        <v>255</v>
      </c>
      <c r="H26" s="65" t="s">
        <v>256</v>
      </c>
      <c r="I26" s="83" t="s">
        <v>607</v>
      </c>
      <c r="J26" s="38" t="s">
        <v>564</v>
      </c>
      <c r="K26" s="35" t="s">
        <v>257</v>
      </c>
      <c r="L26" s="39">
        <v>749000.0</v>
      </c>
    </row>
    <row r="27" ht="15.0" customHeight="1">
      <c r="A27" s="28" t="s">
        <v>260</v>
      </c>
      <c r="B27" s="4" t="s">
        <v>261</v>
      </c>
      <c r="C27" t="s">
        <v>218</v>
      </c>
      <c r="D27" s="30">
        <v>2.0</v>
      </c>
      <c r="E27" s="30">
        <v>2.0</v>
      </c>
      <c r="F27" s="30">
        <v>1.0</v>
      </c>
      <c r="G27" s="41" t="s">
        <v>262</v>
      </c>
      <c r="H27" s="36" t="s">
        <v>263</v>
      </c>
      <c r="I27" s="82" t="s">
        <v>608</v>
      </c>
      <c r="J27" s="38" t="s">
        <v>564</v>
      </c>
      <c r="K27" s="56" t="s">
        <v>101</v>
      </c>
      <c r="L27" s="39">
        <v>450000.0</v>
      </c>
    </row>
    <row r="28" ht="16.5" customHeight="1">
      <c r="A28" s="28" t="s">
        <v>265</v>
      </c>
      <c r="B28" s="4" t="s">
        <v>266</v>
      </c>
      <c r="C28" t="s">
        <v>267</v>
      </c>
      <c r="D28" s="30">
        <v>2.0</v>
      </c>
      <c r="E28" s="30">
        <v>2.0</v>
      </c>
      <c r="F28" s="30">
        <v>1.0</v>
      </c>
      <c r="G28" s="41" t="s">
        <v>268</v>
      </c>
      <c r="H28" s="36" t="s">
        <v>269</v>
      </c>
      <c r="I28" s="82" t="s">
        <v>610</v>
      </c>
      <c r="J28" s="38" t="s">
        <v>564</v>
      </c>
      <c r="K28" s="39">
        <v>579000.0</v>
      </c>
      <c r="L28" s="39">
        <v>579000.0</v>
      </c>
    </row>
    <row r="29" ht="17.25" customHeight="1">
      <c r="A29" s="28" t="s">
        <v>271</v>
      </c>
      <c r="B29" s="4" t="s">
        <v>272</v>
      </c>
      <c r="C29" t="s">
        <v>508</v>
      </c>
      <c r="D29" s="30">
        <v>2.0</v>
      </c>
      <c r="E29" s="30">
        <v>2.0</v>
      </c>
      <c r="F29" s="30">
        <v>1.0</v>
      </c>
      <c r="G29" s="41" t="s">
        <v>274</v>
      </c>
      <c r="H29" s="36" t="s">
        <v>275</v>
      </c>
      <c r="I29" s="82" t="s">
        <v>611</v>
      </c>
      <c r="J29" s="38" t="s">
        <v>564</v>
      </c>
      <c r="K29" s="56" t="s">
        <v>101</v>
      </c>
      <c r="L29" s="39">
        <v>500000.0</v>
      </c>
    </row>
    <row r="30" ht="22.5" customHeight="1">
      <c r="A30" s="28" t="s">
        <v>277</v>
      </c>
      <c r="B30" s="4" t="s">
        <v>278</v>
      </c>
      <c r="C30" t="s">
        <v>509</v>
      </c>
      <c r="D30" s="30">
        <v>0.0</v>
      </c>
      <c r="E30" s="30">
        <v>0.0</v>
      </c>
      <c r="F30" s="30">
        <v>0.0</v>
      </c>
      <c r="G30" s="41" t="s">
        <v>280</v>
      </c>
      <c r="H30" s="36" t="s">
        <v>281</v>
      </c>
      <c r="I30" s="82" t="s">
        <v>612</v>
      </c>
      <c r="J30" s="38" t="s">
        <v>564</v>
      </c>
      <c r="K30" s="56" t="s">
        <v>101</v>
      </c>
      <c r="L30" s="39">
        <v>450000.0</v>
      </c>
    </row>
    <row r="31" ht="15.75" customHeight="1">
      <c r="A31" s="28" t="s">
        <v>283</v>
      </c>
      <c r="B31" s="4" t="s">
        <v>284</v>
      </c>
      <c r="C31" t="s">
        <v>267</v>
      </c>
      <c r="D31" s="30">
        <v>4.0</v>
      </c>
      <c r="E31" s="30">
        <v>3.0</v>
      </c>
      <c r="F31" s="30">
        <v>2.0</v>
      </c>
      <c r="G31" s="41" t="s">
        <v>285</v>
      </c>
      <c r="H31" s="67" t="s">
        <v>287</v>
      </c>
      <c r="I31" s="82" t="s">
        <v>614</v>
      </c>
      <c r="J31" s="38" t="s">
        <v>564</v>
      </c>
      <c r="K31" s="56" t="s">
        <v>101</v>
      </c>
      <c r="L31" s="39">
        <v>2500000.0</v>
      </c>
    </row>
    <row r="32" ht="19.5" customHeight="1">
      <c r="A32" s="28" t="s">
        <v>289</v>
      </c>
      <c r="C32" t="s">
        <v>290</v>
      </c>
      <c r="D32" s="30">
        <v>0.0</v>
      </c>
      <c r="E32" s="30">
        <v>0.0</v>
      </c>
      <c r="F32" s="30">
        <v>0.0</v>
      </c>
      <c r="G32" s="63" t="s">
        <v>291</v>
      </c>
      <c r="H32" s="36" t="s">
        <v>292</v>
      </c>
      <c r="I32" s="82" t="s">
        <v>616</v>
      </c>
      <c r="J32" s="38" t="s">
        <v>564</v>
      </c>
      <c r="K32" s="56" t="s">
        <v>101</v>
      </c>
      <c r="L32" s="39">
        <v>6000000.0</v>
      </c>
    </row>
    <row r="33" ht="21.75" customHeight="1">
      <c r="A33" s="28" t="s">
        <v>293</v>
      </c>
      <c r="B33" s="4" t="s">
        <v>294</v>
      </c>
      <c r="C33" t="s">
        <v>509</v>
      </c>
      <c r="D33" s="30">
        <v>4.0</v>
      </c>
      <c r="E33" s="30">
        <v>1.0</v>
      </c>
      <c r="F33" s="30">
        <v>2.0</v>
      </c>
      <c r="G33" s="41" t="s">
        <v>295</v>
      </c>
      <c r="H33" s="36" t="s">
        <v>296</v>
      </c>
      <c r="I33" s="83" t="s">
        <v>618</v>
      </c>
      <c r="J33" s="38" t="s">
        <v>564</v>
      </c>
      <c r="K33" s="56" t="s">
        <v>101</v>
      </c>
      <c r="L33" s="39">
        <v>750000.0</v>
      </c>
    </row>
    <row r="34" ht="20.25" customHeight="1">
      <c r="A34" s="28" t="s">
        <v>298</v>
      </c>
      <c r="B34" s="4" t="s">
        <v>299</v>
      </c>
      <c r="C34" t="s">
        <v>515</v>
      </c>
      <c r="D34" s="30">
        <v>4.0</v>
      </c>
      <c r="E34" s="30">
        <v>3.0</v>
      </c>
      <c r="F34" s="30">
        <v>2.0</v>
      </c>
      <c r="G34" s="41" t="s">
        <v>300</v>
      </c>
      <c r="H34" s="36" t="s">
        <v>301</v>
      </c>
      <c r="I34" s="83" t="s">
        <v>619</v>
      </c>
      <c r="J34" s="38" t="s">
        <v>564</v>
      </c>
      <c r="K34" s="56" t="s">
        <v>101</v>
      </c>
      <c r="L34" s="39">
        <v>800000.0</v>
      </c>
    </row>
    <row r="35" ht="20.25" customHeight="1">
      <c r="A35" s="28" t="s">
        <v>303</v>
      </c>
      <c r="B35" s="4" t="s">
        <v>304</v>
      </c>
      <c r="C35" t="s">
        <v>516</v>
      </c>
      <c r="D35" s="30">
        <v>0.0</v>
      </c>
      <c r="E35" s="30">
        <v>0.0</v>
      </c>
      <c r="F35" s="30">
        <v>0.0</v>
      </c>
      <c r="G35" s="41" t="s">
        <v>305</v>
      </c>
      <c r="H35" s="36" t="s">
        <v>306</v>
      </c>
      <c r="I35" s="83" t="s">
        <v>621</v>
      </c>
      <c r="J35" s="38" t="s">
        <v>564</v>
      </c>
      <c r="K35" s="56" t="s">
        <v>101</v>
      </c>
      <c r="L35" s="39">
        <v>400000.0</v>
      </c>
    </row>
    <row r="36" ht="24.0" customHeight="1">
      <c r="A36" s="28" t="s">
        <v>310</v>
      </c>
      <c r="B36" s="4" t="s">
        <v>311</v>
      </c>
      <c r="C36" t="s">
        <v>238</v>
      </c>
      <c r="D36" s="30">
        <v>1.0</v>
      </c>
      <c r="E36" s="30">
        <v>1.0</v>
      </c>
      <c r="F36" s="30">
        <v>1.0</v>
      </c>
      <c r="G36" s="41" t="s">
        <v>313</v>
      </c>
      <c r="H36" s="36" t="s">
        <v>315</v>
      </c>
      <c r="I36" s="83" t="s">
        <v>621</v>
      </c>
      <c r="J36" s="38" t="s">
        <v>564</v>
      </c>
      <c r="K36" s="39">
        <v>529000.0</v>
      </c>
      <c r="L36" s="39">
        <v>529000.0</v>
      </c>
    </row>
    <row r="37" ht="20.25" customHeight="1">
      <c r="A37" s="28" t="s">
        <v>319</v>
      </c>
      <c r="B37" s="4" t="s">
        <v>320</v>
      </c>
      <c r="C37" t="s">
        <v>517</v>
      </c>
      <c r="D37" s="30">
        <v>3.0</v>
      </c>
      <c r="E37" s="30">
        <v>2.0</v>
      </c>
      <c r="F37" s="30">
        <v>2.0</v>
      </c>
      <c r="G37" s="41" t="s">
        <v>322</v>
      </c>
      <c r="H37" s="36" t="s">
        <v>323</v>
      </c>
      <c r="I37" s="83" t="s">
        <v>623</v>
      </c>
      <c r="J37" s="38" t="s">
        <v>564</v>
      </c>
      <c r="K37" s="56" t="s">
        <v>101</v>
      </c>
      <c r="L37" s="39">
        <v>650000.0</v>
      </c>
    </row>
    <row r="38" ht="20.25" customHeight="1">
      <c r="A38" s="28" t="s">
        <v>325</v>
      </c>
      <c r="B38" s="4" t="s">
        <v>326</v>
      </c>
      <c r="C38" t="s">
        <v>518</v>
      </c>
      <c r="D38" s="30">
        <v>2.0</v>
      </c>
      <c r="E38" s="30">
        <v>1.0</v>
      </c>
      <c r="F38" s="30">
        <v>1.0</v>
      </c>
      <c r="G38" s="41" t="s">
        <v>328</v>
      </c>
      <c r="H38" s="36" t="s">
        <v>329</v>
      </c>
      <c r="I38" s="82" t="s">
        <v>624</v>
      </c>
      <c r="J38" s="38" t="s">
        <v>564</v>
      </c>
      <c r="K38" s="56" t="s">
        <v>101</v>
      </c>
      <c r="L38" s="39">
        <v>550000.0</v>
      </c>
    </row>
    <row r="39" ht="18.75" customHeight="1">
      <c r="A39" s="28" t="s">
        <v>331</v>
      </c>
      <c r="B39" s="4" t="s">
        <v>332</v>
      </c>
      <c r="C39" t="s">
        <v>519</v>
      </c>
      <c r="D39" s="30">
        <v>3.0</v>
      </c>
      <c r="E39" s="30">
        <v>1.0</v>
      </c>
      <c r="F39" s="30">
        <v>1.0</v>
      </c>
      <c r="G39" s="41" t="s">
        <v>333</v>
      </c>
      <c r="H39" s="36" t="s">
        <v>334</v>
      </c>
      <c r="I39" s="83" t="s">
        <v>625</v>
      </c>
      <c r="J39" s="38" t="s">
        <v>564</v>
      </c>
      <c r="K39" s="56" t="s">
        <v>101</v>
      </c>
      <c r="L39" s="39">
        <v>600000.0</v>
      </c>
    </row>
    <row r="40" ht="18.75" customHeight="1">
      <c r="A40" s="28" t="s">
        <v>336</v>
      </c>
      <c r="B40" s="4" t="s">
        <v>337</v>
      </c>
      <c r="C40" t="s">
        <v>515</v>
      </c>
      <c r="D40" s="30">
        <v>3.0</v>
      </c>
      <c r="E40" s="30">
        <v>2.0</v>
      </c>
      <c r="F40" s="30">
        <v>2.0</v>
      </c>
      <c r="G40" s="41" t="s">
        <v>338</v>
      </c>
      <c r="H40" s="36" t="s">
        <v>339</v>
      </c>
      <c r="I40" s="82" t="s">
        <v>624</v>
      </c>
      <c r="J40" s="55" t="s">
        <v>340</v>
      </c>
      <c r="K40" s="35" t="s">
        <v>341</v>
      </c>
      <c r="L40" s="39">
        <v>600000.0</v>
      </c>
    </row>
    <row r="41" ht="18.75" customHeight="1">
      <c r="A41" s="28" t="s">
        <v>343</v>
      </c>
      <c r="B41" s="4" t="s">
        <v>344</v>
      </c>
      <c r="C41" t="s">
        <v>238</v>
      </c>
      <c r="D41" s="30">
        <v>3.0</v>
      </c>
      <c r="E41" s="30">
        <v>2.0</v>
      </c>
      <c r="F41" s="30">
        <v>2.0</v>
      </c>
      <c r="G41" s="41" t="s">
        <v>345</v>
      </c>
      <c r="H41" s="36" t="s">
        <v>346</v>
      </c>
      <c r="I41" s="82" t="s">
        <v>631</v>
      </c>
      <c r="J41" s="38" t="s">
        <v>564</v>
      </c>
      <c r="K41" s="56" t="s">
        <v>101</v>
      </c>
      <c r="L41" s="39">
        <v>950000.0</v>
      </c>
    </row>
    <row r="42" ht="19.5" customHeight="1">
      <c r="A42" s="28" t="s">
        <v>348</v>
      </c>
      <c r="B42" s="4" t="s">
        <v>349</v>
      </c>
      <c r="C42" t="s">
        <v>350</v>
      </c>
      <c r="D42" s="30">
        <v>2.0</v>
      </c>
      <c r="E42" s="30">
        <v>1.0</v>
      </c>
      <c r="F42" s="30">
        <v>1.0</v>
      </c>
      <c r="G42" s="69" t="s">
        <v>351</v>
      </c>
      <c r="H42" s="36" t="s">
        <v>352</v>
      </c>
      <c r="I42" s="82" t="s">
        <v>631</v>
      </c>
      <c r="J42" s="38" t="s">
        <v>564</v>
      </c>
      <c r="K42" s="56" t="s">
        <v>101</v>
      </c>
      <c r="L42" s="39">
        <v>400000.0</v>
      </c>
    </row>
    <row r="43" ht="18.0" customHeight="1">
      <c r="A43" s="28" t="s">
        <v>354</v>
      </c>
      <c r="B43" s="4" t="s">
        <v>632</v>
      </c>
      <c r="C43" t="s">
        <v>516</v>
      </c>
      <c r="D43" s="30">
        <v>5.0</v>
      </c>
      <c r="E43" s="30">
        <v>4.0</v>
      </c>
      <c r="F43" s="30">
        <v>2.0</v>
      </c>
      <c r="G43" s="41" t="s">
        <v>356</v>
      </c>
      <c r="H43" s="36" t="s">
        <v>357</v>
      </c>
      <c r="I43" s="82" t="s">
        <v>633</v>
      </c>
      <c r="J43" s="38" t="s">
        <v>564</v>
      </c>
      <c r="K43" s="56" t="s">
        <v>101</v>
      </c>
      <c r="L43" s="39">
        <v>1400000.0</v>
      </c>
    </row>
    <row r="44" ht="16.5" customHeight="1">
      <c r="A44" s="28" t="s">
        <v>359</v>
      </c>
      <c r="B44" s="4" t="s">
        <v>360</v>
      </c>
      <c r="C44" t="s">
        <v>218</v>
      </c>
      <c r="D44" s="30">
        <v>2.0</v>
      </c>
      <c r="E44" s="30">
        <v>2.0</v>
      </c>
      <c r="F44" s="30">
        <v>2.0</v>
      </c>
      <c r="G44" s="41" t="s">
        <v>362</v>
      </c>
      <c r="H44" s="36" t="s">
        <v>365</v>
      </c>
      <c r="I44" s="82" t="s">
        <v>634</v>
      </c>
      <c r="J44" s="38" t="s">
        <v>564</v>
      </c>
      <c r="K44" s="56" t="s">
        <v>101</v>
      </c>
      <c r="L44" s="39">
        <v>475000.0</v>
      </c>
    </row>
    <row r="45" ht="17.25" customHeight="1">
      <c r="A45" s="28" t="s">
        <v>369</v>
      </c>
      <c r="B45" s="4" t="s">
        <v>370</v>
      </c>
      <c r="C45" t="s">
        <v>524</v>
      </c>
      <c r="D45" s="30">
        <v>1.0</v>
      </c>
      <c r="E45" s="30">
        <v>1.0</v>
      </c>
      <c r="F45" s="30">
        <v>1.0</v>
      </c>
      <c r="G45" s="41" t="s">
        <v>372</v>
      </c>
      <c r="H45" s="36" t="s">
        <v>373</v>
      </c>
      <c r="I45" s="82" t="s">
        <v>634</v>
      </c>
      <c r="J45" s="38" t="s">
        <v>340</v>
      </c>
      <c r="K45" s="35" t="s">
        <v>341</v>
      </c>
      <c r="L45" s="39">
        <v>350000.0</v>
      </c>
    </row>
    <row r="46" ht="24.75" customHeight="1">
      <c r="A46" s="28" t="s">
        <v>375</v>
      </c>
      <c r="B46" s="4" t="s">
        <v>376</v>
      </c>
      <c r="C46" t="s">
        <v>525</v>
      </c>
      <c r="D46" s="30">
        <v>3.0</v>
      </c>
      <c r="E46" s="30">
        <v>2.0</v>
      </c>
      <c r="F46" s="30">
        <v>2.0</v>
      </c>
      <c r="G46" s="41" t="s">
        <v>377</v>
      </c>
      <c r="H46" s="36" t="s">
        <v>378</v>
      </c>
      <c r="I46" s="82" t="s">
        <v>638</v>
      </c>
      <c r="J46" s="38" t="s">
        <v>57</v>
      </c>
      <c r="K46" s="56" t="s">
        <v>379</v>
      </c>
      <c r="L46" s="39">
        <v>700000.0</v>
      </c>
    </row>
    <row r="47" ht="24.0" customHeight="1">
      <c r="A47" s="28" t="s">
        <v>383</v>
      </c>
      <c r="B47" s="4" t="s">
        <v>385</v>
      </c>
      <c r="C47" t="s">
        <v>350</v>
      </c>
      <c r="D47" s="30">
        <v>4.0</v>
      </c>
      <c r="E47" s="30">
        <v>2.0</v>
      </c>
      <c r="F47" s="30">
        <v>5.0</v>
      </c>
      <c r="G47" s="41" t="s">
        <v>333</v>
      </c>
      <c r="H47" s="36" t="s">
        <v>387</v>
      </c>
      <c r="I47" s="82" t="s">
        <v>638</v>
      </c>
      <c r="J47" s="38" t="s">
        <v>57</v>
      </c>
      <c r="K47" s="56" t="s">
        <v>379</v>
      </c>
      <c r="L47" s="39">
        <v>700000.0</v>
      </c>
    </row>
    <row r="48" ht="25.5" customHeight="1">
      <c r="A48" s="28" t="s">
        <v>389</v>
      </c>
      <c r="B48" s="4" t="s">
        <v>395</v>
      </c>
      <c r="C48" t="s">
        <v>529</v>
      </c>
      <c r="D48" s="30">
        <v>5.0</v>
      </c>
      <c r="E48" s="30">
        <v>2.0</v>
      </c>
      <c r="F48" s="30">
        <v>2.0</v>
      </c>
      <c r="G48" s="41" t="s">
        <v>391</v>
      </c>
      <c r="H48" s="36" t="s">
        <v>392</v>
      </c>
      <c r="I48" s="82" t="s">
        <v>640</v>
      </c>
      <c r="J48" s="38" t="s">
        <v>57</v>
      </c>
      <c r="K48" s="56" t="s">
        <v>393</v>
      </c>
      <c r="L48" s="39">
        <v>2000000.0</v>
      </c>
    </row>
    <row r="49" ht="21.75" customHeight="1">
      <c r="A49" s="28" t="s">
        <v>394</v>
      </c>
      <c r="B49" s="4" t="s">
        <v>641</v>
      </c>
      <c r="C49" t="s">
        <v>525</v>
      </c>
      <c r="D49" s="30">
        <v>0.0</v>
      </c>
      <c r="E49" s="30">
        <v>0.0</v>
      </c>
      <c r="F49" s="30">
        <v>0.0</v>
      </c>
      <c r="G49" s="63"/>
      <c r="H49" s="36" t="s">
        <v>396</v>
      </c>
      <c r="I49" s="82" t="s">
        <v>640</v>
      </c>
      <c r="J49" s="38" t="s">
        <v>57</v>
      </c>
      <c r="K49" s="56" t="s">
        <v>379</v>
      </c>
      <c r="L49" s="39">
        <v>450000.0</v>
      </c>
    </row>
    <row r="50" ht="22.5" customHeight="1">
      <c r="A50" s="28" t="s">
        <v>398</v>
      </c>
      <c r="B50" s="4" t="s">
        <v>299</v>
      </c>
      <c r="C50" t="s">
        <v>515</v>
      </c>
      <c r="D50" s="30">
        <v>3.0</v>
      </c>
      <c r="E50" s="30">
        <v>2.0</v>
      </c>
      <c r="F50" s="30">
        <v>2.0</v>
      </c>
      <c r="G50" s="41" t="s">
        <v>399</v>
      </c>
      <c r="H50" s="36" t="s">
        <v>400</v>
      </c>
      <c r="I50" s="82" t="s">
        <v>642</v>
      </c>
      <c r="J50" s="38" t="s">
        <v>564</v>
      </c>
      <c r="K50" s="56" t="s">
        <v>101</v>
      </c>
      <c r="L50" s="39">
        <v>750000.0</v>
      </c>
    </row>
    <row r="51" ht="23.25" customHeight="1">
      <c r="A51" s="28" t="s">
        <v>401</v>
      </c>
      <c r="B51" s="4" t="s">
        <v>402</v>
      </c>
      <c r="C51" t="s">
        <v>350</v>
      </c>
      <c r="D51" s="30">
        <v>3.0</v>
      </c>
      <c r="E51" s="30">
        <v>2.0</v>
      </c>
      <c r="F51" s="30">
        <v>2.0</v>
      </c>
      <c r="G51" s="41" t="s">
        <v>403</v>
      </c>
      <c r="H51" s="36" t="s">
        <v>404</v>
      </c>
      <c r="I51" s="82" t="s">
        <v>643</v>
      </c>
      <c r="J51" s="38" t="s">
        <v>564</v>
      </c>
      <c r="K51" s="56" t="s">
        <v>101</v>
      </c>
      <c r="L51" s="39">
        <v>850000.0</v>
      </c>
    </row>
    <row r="52" ht="21.0" customHeight="1">
      <c r="A52" s="28" t="s">
        <v>406</v>
      </c>
      <c r="B52" s="4" t="s">
        <v>407</v>
      </c>
      <c r="C52" t="s">
        <v>531</v>
      </c>
      <c r="D52" s="30">
        <v>1.0</v>
      </c>
      <c r="E52" s="30">
        <v>1.0</v>
      </c>
      <c r="F52" s="30">
        <v>1.0</v>
      </c>
      <c r="G52" s="41" t="s">
        <v>408</v>
      </c>
      <c r="H52" s="36" t="s">
        <v>409</v>
      </c>
      <c r="I52" s="82" t="s">
        <v>643</v>
      </c>
      <c r="J52" s="38" t="s">
        <v>57</v>
      </c>
      <c r="K52" s="56" t="s">
        <v>379</v>
      </c>
      <c r="L52" s="39">
        <v>250000.0</v>
      </c>
    </row>
    <row r="53" ht="21.75" customHeight="1">
      <c r="A53" s="28" t="s">
        <v>411</v>
      </c>
      <c r="B53" s="4" t="s">
        <v>412</v>
      </c>
      <c r="C53" t="s">
        <v>516</v>
      </c>
      <c r="D53" s="30">
        <v>4.0</v>
      </c>
      <c r="E53" s="30">
        <v>1.0</v>
      </c>
      <c r="F53" s="30">
        <v>2.0</v>
      </c>
      <c r="G53" s="41" t="s">
        <v>413</v>
      </c>
      <c r="H53" s="70" t="s">
        <v>414</v>
      </c>
      <c r="I53" s="83" t="s">
        <v>644</v>
      </c>
      <c r="J53" s="38" t="s">
        <v>564</v>
      </c>
      <c r="K53" s="39" t="s">
        <v>101</v>
      </c>
      <c r="L53" s="39">
        <v>600000.0</v>
      </c>
    </row>
    <row r="54" ht="23.25" customHeight="1">
      <c r="A54" s="28" t="s">
        <v>417</v>
      </c>
      <c r="B54" s="4" t="s">
        <v>418</v>
      </c>
      <c r="C54" t="s">
        <v>350</v>
      </c>
      <c r="D54" s="30">
        <v>2.0</v>
      </c>
      <c r="E54" s="30">
        <v>2.0</v>
      </c>
      <c r="F54" s="30">
        <v>1.0</v>
      </c>
      <c r="G54" s="41" t="s">
        <v>419</v>
      </c>
      <c r="H54" s="70" t="s">
        <v>420</v>
      </c>
      <c r="I54" s="83" t="s">
        <v>645</v>
      </c>
      <c r="J54" s="38" t="s">
        <v>564</v>
      </c>
      <c r="K54" s="39" t="s">
        <v>101</v>
      </c>
      <c r="L54" s="39">
        <v>450000.0</v>
      </c>
    </row>
    <row r="55" ht="21.0" customHeight="1">
      <c r="A55" s="28" t="s">
        <v>422</v>
      </c>
      <c r="B55" s="4" t="s">
        <v>423</v>
      </c>
      <c r="C55" t="s">
        <v>424</v>
      </c>
      <c r="D55" s="30">
        <v>2.0</v>
      </c>
      <c r="E55" s="30">
        <v>1.0</v>
      </c>
      <c r="F55" s="30">
        <v>3.0</v>
      </c>
      <c r="G55" s="35" t="s">
        <v>425</v>
      </c>
      <c r="H55" s="70" t="s">
        <v>429</v>
      </c>
      <c r="I55" s="83" t="s">
        <v>645</v>
      </c>
      <c r="J55" s="38" t="s">
        <v>340</v>
      </c>
      <c r="K55" s="35" t="s">
        <v>341</v>
      </c>
      <c r="L55" s="39">
        <v>550000.0</v>
      </c>
    </row>
    <row r="56" ht="25.5" customHeight="1">
      <c r="A56" s="28" t="s">
        <v>434</v>
      </c>
      <c r="B56" s="4" t="s">
        <v>435</v>
      </c>
      <c r="C56" t="s">
        <v>516</v>
      </c>
      <c r="D56" s="30">
        <v>4.0</v>
      </c>
      <c r="E56" s="30">
        <v>1.0</v>
      </c>
      <c r="F56" s="30">
        <v>2.0</v>
      </c>
      <c r="G56" s="35" t="s">
        <v>436</v>
      </c>
      <c r="H56" s="70" t="s">
        <v>437</v>
      </c>
      <c r="I56" s="83" t="s">
        <v>645</v>
      </c>
      <c r="J56" s="38" t="s">
        <v>564</v>
      </c>
      <c r="K56" s="39" t="s">
        <v>101</v>
      </c>
      <c r="L56" s="39">
        <v>650000.0</v>
      </c>
    </row>
    <row r="57" ht="22.5" customHeight="1">
      <c r="A57" s="72" t="s">
        <v>439</v>
      </c>
      <c r="B57" s="4" t="s">
        <v>441</v>
      </c>
      <c r="C57" t="s">
        <v>218</v>
      </c>
      <c r="D57" s="73">
        <v>3.0</v>
      </c>
      <c r="E57" s="73">
        <v>1.0</v>
      </c>
      <c r="F57" s="73">
        <v>1.0</v>
      </c>
      <c r="G57" s="74" t="s">
        <v>442</v>
      </c>
      <c r="H57" s="75" t="s">
        <v>443</v>
      </c>
      <c r="I57" s="87" t="s">
        <v>645</v>
      </c>
      <c r="J57" s="38" t="s">
        <v>564</v>
      </c>
      <c r="K57" s="39" t="s">
        <v>101</v>
      </c>
      <c r="L57" s="77">
        <v>600000.0</v>
      </c>
    </row>
    <row r="58" ht="22.5" customHeight="1">
      <c r="A58" s="72" t="s">
        <v>449</v>
      </c>
      <c r="B58" s="4" t="s">
        <v>450</v>
      </c>
      <c r="C58" t="s">
        <v>525</v>
      </c>
      <c r="D58" s="73">
        <v>4.0</v>
      </c>
      <c r="E58" s="73">
        <v>3.0</v>
      </c>
      <c r="F58" s="73">
        <v>2.0</v>
      </c>
      <c r="G58" s="74" t="s">
        <v>451</v>
      </c>
      <c r="H58" s="75" t="s">
        <v>452</v>
      </c>
      <c r="I58" s="87" t="s">
        <v>650</v>
      </c>
      <c r="J58" s="38" t="s">
        <v>564</v>
      </c>
      <c r="K58" s="39" t="s">
        <v>101</v>
      </c>
      <c r="L58" s="77">
        <v>800000.0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93.43"/>
  </cols>
  <sheetData>
    <row r="1">
      <c r="A1" s="90" t="s">
        <v>663</v>
      </c>
      <c r="B1" s="36" t="s">
        <v>38</v>
      </c>
      <c r="C1" s="36" t="s">
        <v>39</v>
      </c>
      <c r="D1" s="91" t="s">
        <v>6</v>
      </c>
      <c r="E1" s="91" t="s">
        <v>7</v>
      </c>
      <c r="F1" s="91" t="s">
        <v>8</v>
      </c>
      <c r="G1" s="91" t="s">
        <v>25</v>
      </c>
      <c r="H1" s="91" t="s">
        <v>40</v>
      </c>
      <c r="I1" s="27" t="s">
        <v>10</v>
      </c>
      <c r="J1" s="27" t="s">
        <v>42</v>
      </c>
      <c r="K1" s="29" t="s">
        <v>43</v>
      </c>
      <c r="L1" s="29" t="s">
        <v>44</v>
      </c>
      <c r="M1" s="36"/>
      <c r="N1" s="36"/>
      <c r="O1" s="36"/>
      <c r="P1" s="36"/>
      <c r="Q1" s="36"/>
      <c r="R1" s="36"/>
      <c r="S1" s="36"/>
      <c r="T1" s="36"/>
      <c r="U1" s="36"/>
      <c r="V1" s="36"/>
      <c r="W1" s="36"/>
      <c r="X1" s="36"/>
      <c r="Y1" s="36"/>
      <c r="Z1" s="36"/>
    </row>
    <row r="2" ht="21.0" customHeight="1">
      <c r="A2" s="93" t="s">
        <v>383</v>
      </c>
      <c r="B2" s="92" t="s">
        <v>385</v>
      </c>
      <c r="C2" s="92" t="s">
        <v>673</v>
      </c>
      <c r="D2" s="95">
        <v>4.0</v>
      </c>
      <c r="E2" s="95">
        <v>2.0</v>
      </c>
      <c r="F2" s="95">
        <v>4.0</v>
      </c>
      <c r="G2" s="97" t="s">
        <v>675</v>
      </c>
      <c r="H2" s="97" t="s">
        <v>677</v>
      </c>
      <c r="I2" s="99" t="s">
        <v>624</v>
      </c>
      <c r="J2" s="97" t="s">
        <v>684</v>
      </c>
      <c r="K2" s="101" t="s">
        <v>685</v>
      </c>
      <c r="L2" s="101" t="s">
        <v>685</v>
      </c>
      <c r="M2" s="36"/>
      <c r="N2" s="36"/>
      <c r="O2" s="36"/>
      <c r="P2" s="36"/>
      <c r="Q2" s="36"/>
      <c r="R2" s="36"/>
      <c r="S2" s="36"/>
      <c r="T2" s="36"/>
      <c r="U2" s="36"/>
      <c r="V2" s="36"/>
      <c r="W2" s="36"/>
      <c r="X2" s="36"/>
      <c r="Y2" s="36"/>
      <c r="Z2" s="36"/>
    </row>
    <row r="3" ht="21.0" customHeight="1">
      <c r="A3" s="93" t="s">
        <v>688</v>
      </c>
      <c r="B3" s="92" t="s">
        <v>690</v>
      </c>
      <c r="C3" s="92" t="s">
        <v>692</v>
      </c>
      <c r="D3" s="95">
        <v>4.0</v>
      </c>
      <c r="E3" s="95">
        <v>1.0</v>
      </c>
      <c r="F3" s="95">
        <v>2.0</v>
      </c>
      <c r="G3" s="97" t="s">
        <v>693</v>
      </c>
      <c r="H3" s="97" t="s">
        <v>414</v>
      </c>
      <c r="I3" s="99" t="s">
        <v>694</v>
      </c>
      <c r="J3" s="97" t="s">
        <v>684</v>
      </c>
      <c r="K3" s="101" t="s">
        <v>696</v>
      </c>
      <c r="L3" s="101" t="s">
        <v>696</v>
      </c>
      <c r="M3" s="36"/>
      <c r="N3" s="36"/>
      <c r="O3" s="36"/>
      <c r="P3" s="36"/>
      <c r="Q3" s="36"/>
      <c r="R3" s="36"/>
      <c r="S3" s="36"/>
      <c r="T3" s="36"/>
      <c r="U3" s="36"/>
      <c r="V3" s="36"/>
      <c r="W3" s="36"/>
      <c r="X3" s="36"/>
      <c r="Y3" s="36"/>
      <c r="Z3" s="36"/>
    </row>
    <row r="4" ht="21.0" customHeight="1">
      <c r="A4" s="93" t="s">
        <v>698</v>
      </c>
      <c r="B4" s="92" t="s">
        <v>699</v>
      </c>
      <c r="C4" s="92" t="s">
        <v>701</v>
      </c>
      <c r="D4" s="95">
        <v>4.0</v>
      </c>
      <c r="E4" s="95">
        <v>2.0</v>
      </c>
      <c r="F4" s="95">
        <v>2.0</v>
      </c>
      <c r="G4" s="97" t="s">
        <v>702</v>
      </c>
      <c r="H4" s="97" t="s">
        <v>706</v>
      </c>
      <c r="I4" s="99" t="s">
        <v>707</v>
      </c>
      <c r="J4" s="97" t="s">
        <v>684</v>
      </c>
      <c r="K4" s="101" t="s">
        <v>709</v>
      </c>
      <c r="L4" s="101" t="s">
        <v>709</v>
      </c>
      <c r="M4" s="36"/>
      <c r="N4" s="36"/>
      <c r="O4" s="36"/>
      <c r="P4" s="36"/>
      <c r="Q4" s="36"/>
      <c r="R4" s="36"/>
      <c r="S4" s="36"/>
      <c r="T4" s="36"/>
      <c r="U4" s="36"/>
      <c r="V4" s="36"/>
      <c r="W4" s="36"/>
      <c r="X4" s="36"/>
      <c r="Y4" s="36"/>
      <c r="Z4" s="36"/>
    </row>
    <row r="5" ht="21.0" customHeight="1">
      <c r="A5" s="93" t="s">
        <v>713</v>
      </c>
      <c r="B5" s="92" t="s">
        <v>715</v>
      </c>
      <c r="C5" s="92" t="s">
        <v>716</v>
      </c>
      <c r="D5" s="95">
        <v>4.0</v>
      </c>
      <c r="E5" s="95">
        <v>1.0</v>
      </c>
      <c r="F5" s="95">
        <v>2.0</v>
      </c>
      <c r="G5" s="97" t="s">
        <v>718</v>
      </c>
      <c r="H5" s="97" t="s">
        <v>721</v>
      </c>
      <c r="I5" s="103" t="s">
        <v>573</v>
      </c>
      <c r="J5" s="97" t="s">
        <v>684</v>
      </c>
      <c r="K5" s="101" t="s">
        <v>727</v>
      </c>
      <c r="L5" s="101" t="s">
        <v>727</v>
      </c>
      <c r="M5" s="36"/>
      <c r="N5" s="36"/>
      <c r="O5" s="36"/>
      <c r="P5" s="36"/>
      <c r="Q5" s="36"/>
      <c r="R5" s="36"/>
      <c r="S5" s="36"/>
      <c r="T5" s="36"/>
      <c r="U5" s="36"/>
      <c r="V5" s="36"/>
      <c r="W5" s="36"/>
      <c r="X5" s="36"/>
      <c r="Y5" s="36"/>
      <c r="Z5" s="36"/>
    </row>
    <row r="6" ht="24.75" customHeight="1">
      <c r="A6" s="4" t="s">
        <v>731</v>
      </c>
      <c r="B6" s="4" t="s">
        <v>299</v>
      </c>
      <c r="C6" s="92" t="s">
        <v>736</v>
      </c>
      <c r="D6" s="95">
        <v>4.0</v>
      </c>
      <c r="E6" s="95">
        <v>3.0</v>
      </c>
      <c r="F6" s="95">
        <v>2.0</v>
      </c>
      <c r="G6" s="97" t="s">
        <v>737</v>
      </c>
      <c r="H6" s="97" t="s">
        <v>740</v>
      </c>
      <c r="I6" s="99" t="s">
        <v>584</v>
      </c>
      <c r="J6" s="97" t="s">
        <v>684</v>
      </c>
      <c r="K6" s="101" t="s">
        <v>741</v>
      </c>
      <c r="L6" s="101" t="s">
        <v>741</v>
      </c>
    </row>
    <row r="7" ht="19.5" customHeight="1">
      <c r="A7" s="36" t="s">
        <v>742</v>
      </c>
      <c r="B7" s="36" t="s">
        <v>743</v>
      </c>
      <c r="C7" s="36" t="s">
        <v>692</v>
      </c>
      <c r="D7" s="94">
        <v>3.0</v>
      </c>
      <c r="E7" s="94">
        <v>2.0</v>
      </c>
      <c r="F7" s="94">
        <v>1.0</v>
      </c>
      <c r="G7" s="96" t="s">
        <v>744</v>
      </c>
      <c r="H7" s="98" t="s">
        <v>747</v>
      </c>
      <c r="I7" s="100" t="s">
        <v>748</v>
      </c>
      <c r="J7" s="96" t="s">
        <v>684</v>
      </c>
      <c r="K7" s="102" t="s">
        <v>749</v>
      </c>
      <c r="L7" s="102" t="s">
        <v>749</v>
      </c>
      <c r="M7" s="36"/>
      <c r="N7" s="36"/>
      <c r="O7" s="36"/>
      <c r="P7" s="36"/>
      <c r="Q7" s="36"/>
      <c r="R7" s="36"/>
      <c r="S7" s="36"/>
      <c r="T7" s="36"/>
      <c r="U7" s="36"/>
      <c r="V7" s="36"/>
      <c r="W7" s="36"/>
      <c r="X7" s="36"/>
      <c r="Y7" s="36"/>
      <c r="Z7" s="36"/>
    </row>
    <row r="8" ht="18.75" customHeight="1">
      <c r="A8" s="36" t="s">
        <v>751</v>
      </c>
      <c r="B8" s="36" t="s">
        <v>752</v>
      </c>
      <c r="C8" s="36" t="s">
        <v>753</v>
      </c>
      <c r="D8" s="94">
        <v>2.0</v>
      </c>
      <c r="E8" s="94">
        <v>1.0</v>
      </c>
      <c r="F8" s="94">
        <v>1.0</v>
      </c>
      <c r="G8" s="96" t="s">
        <v>754</v>
      </c>
      <c r="H8" s="98" t="s">
        <v>755</v>
      </c>
      <c r="I8" s="100" t="s">
        <v>756</v>
      </c>
      <c r="J8" s="96" t="s">
        <v>684</v>
      </c>
      <c r="K8" s="102" t="s">
        <v>757</v>
      </c>
      <c r="L8" s="102" t="s">
        <v>757</v>
      </c>
      <c r="M8" s="36"/>
      <c r="N8" s="36"/>
      <c r="O8" s="36"/>
      <c r="P8" s="36"/>
      <c r="Q8" s="36"/>
      <c r="R8" s="36"/>
      <c r="S8" s="36"/>
      <c r="T8" s="36"/>
      <c r="U8" s="36"/>
      <c r="V8" s="36"/>
      <c r="W8" s="36"/>
      <c r="X8" s="36"/>
      <c r="Y8" s="36"/>
      <c r="Z8" s="36"/>
    </row>
    <row r="9" ht="23.25" customHeight="1">
      <c r="A9" s="36" t="s">
        <v>758</v>
      </c>
      <c r="B9" s="36" t="s">
        <v>759</v>
      </c>
      <c r="C9" s="36" t="s">
        <v>692</v>
      </c>
      <c r="D9" s="94">
        <v>3.0</v>
      </c>
      <c r="E9" s="94">
        <v>1.0</v>
      </c>
      <c r="F9" s="94">
        <v>0.0</v>
      </c>
      <c r="G9" s="96" t="s">
        <v>761</v>
      </c>
      <c r="H9" s="98" t="s">
        <v>762</v>
      </c>
      <c r="I9" s="100" t="s">
        <v>763</v>
      </c>
      <c r="J9" s="96" t="s">
        <v>711</v>
      </c>
      <c r="K9" s="102" t="s">
        <v>764</v>
      </c>
      <c r="L9" s="102" t="s">
        <v>764</v>
      </c>
      <c r="M9" s="36"/>
      <c r="N9" s="36"/>
      <c r="O9" s="36"/>
      <c r="P9" s="36"/>
      <c r="Q9" s="36"/>
      <c r="R9" s="36"/>
      <c r="S9" s="36"/>
      <c r="T9" s="36"/>
      <c r="U9" s="36"/>
      <c r="V9" s="36"/>
      <c r="W9" s="36"/>
      <c r="X9" s="36"/>
      <c r="Y9" s="36"/>
      <c r="Z9" s="36"/>
    </row>
    <row r="10" ht="18.75" customHeight="1">
      <c r="A10" s="36" t="s">
        <v>766</v>
      </c>
      <c r="B10" s="36" t="s">
        <v>768</v>
      </c>
      <c r="C10" s="36" t="s">
        <v>770</v>
      </c>
      <c r="D10" s="94">
        <v>4.0</v>
      </c>
      <c r="E10" s="94">
        <v>3.0</v>
      </c>
      <c r="F10" s="94">
        <v>2.0</v>
      </c>
      <c r="G10" s="96" t="s">
        <v>771</v>
      </c>
      <c r="H10" s="98" t="s">
        <v>773</v>
      </c>
      <c r="I10" s="100" t="s">
        <v>775</v>
      </c>
      <c r="J10" s="96" t="s">
        <v>711</v>
      </c>
      <c r="K10" s="102" t="s">
        <v>777</v>
      </c>
      <c r="L10" s="102" t="s">
        <v>777</v>
      </c>
      <c r="M10" s="36"/>
      <c r="N10" s="36"/>
      <c r="O10" s="36"/>
      <c r="P10" s="36"/>
      <c r="Q10" s="36"/>
      <c r="R10" s="36"/>
      <c r="S10" s="36"/>
      <c r="T10" s="36"/>
      <c r="U10" s="36"/>
      <c r="V10" s="36"/>
      <c r="W10" s="36"/>
      <c r="X10" s="36"/>
      <c r="Y10" s="36"/>
      <c r="Z10" s="36"/>
    </row>
    <row r="11">
      <c r="A11" s="36" t="s">
        <v>778</v>
      </c>
      <c r="B11" s="36" t="s">
        <v>779</v>
      </c>
      <c r="C11" s="36" t="s">
        <v>780</v>
      </c>
      <c r="D11" s="93">
        <v>0.0</v>
      </c>
      <c r="E11" s="93">
        <v>0.0</v>
      </c>
      <c r="F11" s="93">
        <v>0.0</v>
      </c>
      <c r="G11" s="96" t="s">
        <v>781</v>
      </c>
      <c r="H11" s="96" t="s">
        <v>781</v>
      </c>
      <c r="I11" s="100" t="s">
        <v>782</v>
      </c>
      <c r="J11" s="96" t="s">
        <v>684</v>
      </c>
      <c r="K11" s="102" t="s">
        <v>783</v>
      </c>
      <c r="L11" s="102" t="s">
        <v>783</v>
      </c>
      <c r="M11" s="36"/>
      <c r="N11" s="36"/>
      <c r="O11" s="36"/>
      <c r="P11" s="36"/>
      <c r="Q11" s="36"/>
      <c r="R11" s="36"/>
      <c r="S11" s="36"/>
      <c r="T11" s="36"/>
      <c r="U11" s="36"/>
      <c r="V11" s="36"/>
      <c r="W11" s="36"/>
      <c r="X11" s="36"/>
      <c r="Y11" s="36"/>
      <c r="Z11" s="36"/>
    </row>
    <row r="12" ht="18.75" customHeight="1">
      <c r="A12" s="96" t="s">
        <v>787</v>
      </c>
      <c r="B12" s="36" t="s">
        <v>789</v>
      </c>
      <c r="C12" s="36" t="s">
        <v>770</v>
      </c>
      <c r="D12" s="94">
        <v>5.0</v>
      </c>
      <c r="E12" s="94">
        <v>2.0</v>
      </c>
      <c r="F12" s="94">
        <v>2.0</v>
      </c>
      <c r="G12" s="96" t="s">
        <v>793</v>
      </c>
      <c r="H12" s="98" t="s">
        <v>797</v>
      </c>
      <c r="I12" s="100" t="s">
        <v>798</v>
      </c>
      <c r="J12" s="96" t="s">
        <v>684</v>
      </c>
      <c r="K12" s="102" t="s">
        <v>799</v>
      </c>
      <c r="L12" s="102" t="s">
        <v>799</v>
      </c>
      <c r="M12" s="36"/>
      <c r="N12" s="36"/>
      <c r="O12" s="36"/>
      <c r="P12" s="36"/>
      <c r="Q12" s="36"/>
      <c r="R12" s="36"/>
      <c r="S12" s="36"/>
      <c r="T12" s="36"/>
      <c r="U12" s="36"/>
      <c r="V12" s="36"/>
      <c r="W12" s="36"/>
      <c r="X12" s="36"/>
      <c r="Y12" s="36"/>
      <c r="Z12" s="36"/>
    </row>
    <row r="13" ht="21.0" customHeight="1">
      <c r="A13" s="36" t="s">
        <v>803</v>
      </c>
      <c r="B13" s="36" t="s">
        <v>804</v>
      </c>
      <c r="C13" s="36" t="s">
        <v>780</v>
      </c>
      <c r="D13" s="94">
        <v>4.0</v>
      </c>
      <c r="E13" s="94">
        <v>1.0</v>
      </c>
      <c r="F13" s="94">
        <v>3.0</v>
      </c>
      <c r="G13" s="96" t="s">
        <v>808</v>
      </c>
      <c r="H13" s="98" t="s">
        <v>809</v>
      </c>
      <c r="I13" s="100" t="s">
        <v>810</v>
      </c>
      <c r="J13" s="97" t="s">
        <v>684</v>
      </c>
      <c r="K13" s="102" t="s">
        <v>811</v>
      </c>
      <c r="L13" s="102" t="s">
        <v>811</v>
      </c>
      <c r="M13" s="36"/>
      <c r="N13" s="36"/>
      <c r="O13" s="36"/>
      <c r="P13" s="36"/>
      <c r="Q13" s="36"/>
      <c r="R13" s="36"/>
      <c r="S13" s="36"/>
      <c r="T13" s="36"/>
      <c r="U13" s="36"/>
      <c r="V13" s="36"/>
      <c r="W13" s="36"/>
      <c r="X13" s="36"/>
      <c r="Y13" s="36"/>
      <c r="Z13" s="36"/>
    </row>
    <row r="14" ht="21.75" customHeight="1">
      <c r="A14" s="36" t="s">
        <v>812</v>
      </c>
      <c r="B14" s="36" t="s">
        <v>813</v>
      </c>
      <c r="C14" s="36" t="s">
        <v>770</v>
      </c>
      <c r="D14" s="94">
        <v>2.0</v>
      </c>
      <c r="E14" s="94">
        <v>2.0</v>
      </c>
      <c r="F14" s="94">
        <v>1.0</v>
      </c>
      <c r="G14" s="96" t="s">
        <v>814</v>
      </c>
      <c r="H14" s="98" t="s">
        <v>815</v>
      </c>
      <c r="I14" s="100" t="s">
        <v>624</v>
      </c>
      <c r="J14" s="96" t="s">
        <v>684</v>
      </c>
      <c r="K14" s="102" t="s">
        <v>816</v>
      </c>
      <c r="L14" s="102" t="s">
        <v>816</v>
      </c>
      <c r="M14" s="36"/>
      <c r="N14" s="36"/>
      <c r="O14" s="36"/>
      <c r="P14" s="36"/>
      <c r="Q14" s="36"/>
      <c r="R14" s="36"/>
      <c r="S14" s="36"/>
      <c r="T14" s="36"/>
      <c r="U14" s="36"/>
      <c r="V14" s="36"/>
      <c r="W14" s="36"/>
      <c r="X14" s="36"/>
      <c r="Y14" s="36"/>
      <c r="Z14" s="36"/>
    </row>
    <row r="15" ht="22.5" customHeight="1">
      <c r="A15" s="36" t="s">
        <v>817</v>
      </c>
      <c r="B15" s="36" t="s">
        <v>818</v>
      </c>
      <c r="C15" s="36" t="s">
        <v>819</v>
      </c>
      <c r="D15" s="94">
        <v>3.0</v>
      </c>
      <c r="E15" s="94">
        <v>2.0</v>
      </c>
      <c r="F15" s="94">
        <v>1.0</v>
      </c>
      <c r="G15" s="96" t="s">
        <v>820</v>
      </c>
      <c r="H15" s="98" t="s">
        <v>821</v>
      </c>
      <c r="I15" s="100" t="s">
        <v>585</v>
      </c>
      <c r="J15" s="97" t="s">
        <v>684</v>
      </c>
      <c r="K15" s="102" t="s">
        <v>822</v>
      </c>
      <c r="L15" s="102" t="s">
        <v>822</v>
      </c>
      <c r="M15" s="36"/>
      <c r="N15" s="36"/>
      <c r="O15" s="36"/>
      <c r="P15" s="36"/>
      <c r="Q15" s="36"/>
      <c r="R15" s="36"/>
      <c r="S15" s="36"/>
      <c r="T15" s="36"/>
      <c r="U15" s="36"/>
      <c r="V15" s="36"/>
      <c r="W15" s="36"/>
      <c r="X15" s="36"/>
      <c r="Y15" s="36"/>
      <c r="Z15" s="36"/>
    </row>
    <row r="16" ht="23.25" customHeight="1">
      <c r="A16" s="36" t="s">
        <v>823</v>
      </c>
      <c r="B16" s="36" t="s">
        <v>824</v>
      </c>
      <c r="C16" s="36" t="s">
        <v>736</v>
      </c>
      <c r="D16" s="94">
        <v>3.0</v>
      </c>
      <c r="E16" s="94">
        <v>1.0</v>
      </c>
      <c r="F16" s="94">
        <v>0.0</v>
      </c>
      <c r="G16" s="96" t="s">
        <v>825</v>
      </c>
      <c r="H16" s="108" t="s">
        <v>826</v>
      </c>
      <c r="I16" s="100" t="s">
        <v>618</v>
      </c>
      <c r="J16" s="97" t="s">
        <v>684</v>
      </c>
      <c r="K16" s="102" t="s">
        <v>831</v>
      </c>
      <c r="L16" s="102" t="s">
        <v>831</v>
      </c>
      <c r="M16" s="106"/>
      <c r="N16" s="106"/>
      <c r="O16" s="106"/>
      <c r="P16" s="106"/>
      <c r="Q16" s="106"/>
      <c r="R16" s="36"/>
      <c r="S16" s="36"/>
      <c r="T16" s="36"/>
      <c r="U16" s="36"/>
      <c r="V16" s="36"/>
      <c r="W16" s="36"/>
      <c r="X16" s="36"/>
      <c r="Y16" s="36"/>
      <c r="Z16" s="36"/>
    </row>
    <row r="17" ht="17.25" customHeight="1">
      <c r="A17" s="36" t="s">
        <v>833</v>
      </c>
      <c r="B17" s="36" t="s">
        <v>834</v>
      </c>
      <c r="C17" s="36" t="s">
        <v>780</v>
      </c>
      <c r="D17" s="94">
        <v>4.0</v>
      </c>
      <c r="E17" s="94">
        <v>2.0</v>
      </c>
      <c r="F17" s="94">
        <v>2.0</v>
      </c>
      <c r="G17" s="96" t="s">
        <v>835</v>
      </c>
      <c r="H17" s="98" t="s">
        <v>836</v>
      </c>
      <c r="I17" s="100" t="s">
        <v>756</v>
      </c>
      <c r="J17" s="97" t="s">
        <v>711</v>
      </c>
      <c r="K17" s="102" t="s">
        <v>837</v>
      </c>
      <c r="L17" s="102" t="s">
        <v>837</v>
      </c>
      <c r="M17" s="36"/>
      <c r="N17" s="36"/>
      <c r="O17" s="36"/>
      <c r="P17" s="36"/>
      <c r="Q17" s="36"/>
      <c r="R17" s="36"/>
      <c r="S17" s="36"/>
      <c r="T17" s="36"/>
      <c r="U17" s="36"/>
      <c r="V17" s="36"/>
      <c r="W17" s="36"/>
      <c r="X17" s="36"/>
      <c r="Y17" s="36"/>
      <c r="Z17" s="36"/>
    </row>
    <row r="18" ht="20.25" customHeight="1">
      <c r="A18" s="36" t="s">
        <v>202</v>
      </c>
      <c r="B18" s="36" t="s">
        <v>838</v>
      </c>
      <c r="C18" s="36" t="s">
        <v>839</v>
      </c>
      <c r="D18" s="94">
        <v>2.0</v>
      </c>
      <c r="E18" s="94">
        <v>2.0</v>
      </c>
      <c r="F18" s="94">
        <v>1.0</v>
      </c>
      <c r="G18" s="96" t="s">
        <v>840</v>
      </c>
      <c r="H18" s="98" t="s">
        <v>841</v>
      </c>
      <c r="I18" s="100" t="s">
        <v>842</v>
      </c>
      <c r="J18" s="97" t="s">
        <v>684</v>
      </c>
      <c r="K18" s="102" t="s">
        <v>720</v>
      </c>
      <c r="L18" s="102" t="s">
        <v>720</v>
      </c>
      <c r="M18" s="36"/>
      <c r="N18" s="36"/>
      <c r="O18" s="36"/>
      <c r="P18" s="36"/>
      <c r="Q18" s="36"/>
      <c r="R18" s="36"/>
      <c r="S18" s="36"/>
      <c r="T18" s="36"/>
      <c r="U18" s="36"/>
      <c r="V18" s="36"/>
      <c r="W18" s="36"/>
      <c r="X18" s="36"/>
      <c r="Y18" s="36"/>
      <c r="Z18" s="36"/>
    </row>
    <row r="19" ht="19.5" customHeight="1">
      <c r="A19" s="36" t="s">
        <v>843</v>
      </c>
      <c r="B19" s="36" t="s">
        <v>844</v>
      </c>
      <c r="C19" s="36" t="s">
        <v>839</v>
      </c>
      <c r="D19" s="94">
        <v>3.0</v>
      </c>
      <c r="E19" s="94">
        <v>2.0</v>
      </c>
      <c r="F19" s="94">
        <v>2.0</v>
      </c>
      <c r="G19" s="96" t="s">
        <v>845</v>
      </c>
      <c r="H19" s="108" t="s">
        <v>846</v>
      </c>
      <c r="I19" s="99" t="s">
        <v>642</v>
      </c>
      <c r="J19" s="97" t="s">
        <v>684</v>
      </c>
      <c r="K19" s="102" t="s">
        <v>847</v>
      </c>
      <c r="L19" s="102" t="s">
        <v>847</v>
      </c>
      <c r="M19" s="106"/>
      <c r="N19" s="106"/>
      <c r="O19" s="106"/>
      <c r="P19" s="106"/>
      <c r="Q19" s="106"/>
      <c r="R19" s="106"/>
      <c r="S19" s="106"/>
      <c r="T19" s="106"/>
      <c r="U19" s="106"/>
      <c r="V19" s="106"/>
      <c r="W19" s="106"/>
      <c r="X19" s="106"/>
      <c r="Y19" s="106"/>
      <c r="Z19" s="36"/>
    </row>
    <row r="20" ht="21.0" customHeight="1">
      <c r="A20" s="96" t="s">
        <v>849</v>
      </c>
      <c r="B20" s="36" t="s">
        <v>850</v>
      </c>
      <c r="C20" s="36" t="s">
        <v>851</v>
      </c>
      <c r="D20" s="94">
        <v>4.0</v>
      </c>
      <c r="E20" s="94">
        <v>1.0</v>
      </c>
      <c r="F20" s="94">
        <v>2.0</v>
      </c>
      <c r="G20" s="96" t="s">
        <v>852</v>
      </c>
      <c r="H20" s="98" t="s">
        <v>853</v>
      </c>
      <c r="I20" s="100" t="s">
        <v>854</v>
      </c>
      <c r="J20" s="97" t="s">
        <v>684</v>
      </c>
      <c r="K20" s="102" t="s">
        <v>700</v>
      </c>
      <c r="L20" s="102" t="s">
        <v>700</v>
      </c>
      <c r="M20" s="36"/>
      <c r="N20" s="36"/>
      <c r="O20" s="36"/>
      <c r="P20" s="36"/>
      <c r="Q20" s="36"/>
      <c r="R20" s="36"/>
      <c r="S20" s="36"/>
      <c r="T20" s="36"/>
      <c r="U20" s="36"/>
      <c r="V20" s="36"/>
      <c r="W20" s="36"/>
      <c r="X20" s="36"/>
      <c r="Y20" s="36"/>
      <c r="Z20" s="36"/>
    </row>
    <row r="21" ht="21.0" customHeight="1">
      <c r="A21" s="36" t="s">
        <v>855</v>
      </c>
      <c r="B21" s="36" t="s">
        <v>856</v>
      </c>
      <c r="C21" s="36" t="s">
        <v>780</v>
      </c>
      <c r="D21" s="94">
        <v>3.0</v>
      </c>
      <c r="E21" s="94">
        <v>2.0</v>
      </c>
      <c r="F21" s="94">
        <v>1.0</v>
      </c>
      <c r="G21" s="96" t="s">
        <v>857</v>
      </c>
      <c r="H21" s="98" t="s">
        <v>858</v>
      </c>
      <c r="I21" s="100" t="s">
        <v>624</v>
      </c>
      <c r="J21" s="97" t="s">
        <v>684</v>
      </c>
      <c r="K21" s="102" t="s">
        <v>859</v>
      </c>
      <c r="L21" s="102" t="s">
        <v>859</v>
      </c>
      <c r="M21" s="36"/>
      <c r="N21" s="36"/>
      <c r="O21" s="36"/>
      <c r="P21" s="36"/>
      <c r="Q21" s="36"/>
      <c r="R21" s="36"/>
      <c r="S21" s="36"/>
      <c r="T21" s="36"/>
      <c r="U21" s="36"/>
      <c r="V21" s="36"/>
      <c r="W21" s="36"/>
      <c r="X21" s="36"/>
      <c r="Y21" s="36"/>
      <c r="Z21" s="36"/>
    </row>
    <row r="22" ht="39.0" customHeight="1">
      <c r="A22" s="92" t="s">
        <v>860</v>
      </c>
      <c r="B22" s="4" t="s">
        <v>862</v>
      </c>
      <c r="C22" s="92" t="s">
        <v>716</v>
      </c>
      <c r="D22" s="94">
        <v>1.0</v>
      </c>
      <c r="E22" s="94">
        <v>1.0</v>
      </c>
      <c r="F22" s="94">
        <v>1.0</v>
      </c>
      <c r="G22" s="96" t="s">
        <v>863</v>
      </c>
      <c r="H22" s="96" t="s">
        <v>865</v>
      </c>
      <c r="I22" s="99" t="s">
        <v>867</v>
      </c>
      <c r="J22" s="97" t="s">
        <v>684</v>
      </c>
      <c r="K22" s="102" t="s">
        <v>870</v>
      </c>
      <c r="L22" s="102" t="s">
        <v>870</v>
      </c>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93.43"/>
  </cols>
  <sheetData>
    <row r="1">
      <c r="A1" s="90" t="s">
        <v>663</v>
      </c>
      <c r="B1" s="36" t="s">
        <v>38</v>
      </c>
      <c r="C1" s="36" t="s">
        <v>39</v>
      </c>
      <c r="D1" s="91" t="s">
        <v>6</v>
      </c>
      <c r="E1" s="91" t="s">
        <v>7</v>
      </c>
      <c r="F1" s="91" t="s">
        <v>8</v>
      </c>
      <c r="G1" s="91" t="s">
        <v>25</v>
      </c>
      <c r="H1" s="91" t="s">
        <v>40</v>
      </c>
      <c r="I1" s="27" t="s">
        <v>10</v>
      </c>
      <c r="J1" s="27" t="s">
        <v>42</v>
      </c>
      <c r="K1" s="29" t="s">
        <v>43</v>
      </c>
      <c r="L1" s="29" t="s">
        <v>44</v>
      </c>
      <c r="M1" s="36"/>
      <c r="N1" s="36"/>
      <c r="O1" s="36"/>
      <c r="P1" s="36"/>
      <c r="Q1" s="36"/>
      <c r="R1" s="36"/>
      <c r="S1" s="36"/>
      <c r="T1" s="36"/>
      <c r="U1" s="36"/>
      <c r="V1" s="36"/>
      <c r="W1" s="36"/>
      <c r="X1" s="36"/>
      <c r="Y1" s="36"/>
      <c r="Z1" s="36"/>
    </row>
    <row r="2" ht="28.5" customHeight="1">
      <c r="A2" s="36" t="s">
        <v>669</v>
      </c>
      <c r="B2" s="36" t="s">
        <v>670</v>
      </c>
      <c r="C2" s="92" t="s">
        <v>671</v>
      </c>
      <c r="D2" s="94">
        <v>5.0</v>
      </c>
      <c r="E2" s="94">
        <v>3.0</v>
      </c>
      <c r="F2" s="94">
        <v>2.0</v>
      </c>
      <c r="G2" s="96" t="s">
        <v>674</v>
      </c>
      <c r="H2" s="98" t="s">
        <v>676</v>
      </c>
      <c r="I2" s="100" t="s">
        <v>683</v>
      </c>
      <c r="J2" s="96" t="s">
        <v>684</v>
      </c>
      <c r="K2" s="102" t="s">
        <v>686</v>
      </c>
      <c r="L2" s="102" t="s">
        <v>686</v>
      </c>
      <c r="M2" s="36"/>
      <c r="N2" s="36"/>
      <c r="O2" s="36"/>
      <c r="P2" s="36"/>
      <c r="Q2" s="36"/>
      <c r="R2" s="36"/>
      <c r="S2" s="36"/>
      <c r="T2" s="36"/>
      <c r="U2" s="36"/>
      <c r="V2" s="36"/>
      <c r="W2" s="36"/>
      <c r="X2" s="36"/>
      <c r="Y2" s="36"/>
      <c r="Z2" s="36"/>
    </row>
    <row r="3" ht="26.25" customHeight="1">
      <c r="A3" s="36" t="s">
        <v>695</v>
      </c>
      <c r="B3" s="36" t="s">
        <v>670</v>
      </c>
      <c r="C3" s="92" t="s">
        <v>671</v>
      </c>
      <c r="D3" s="94">
        <v>5.0</v>
      </c>
      <c r="E3" s="94">
        <v>3.0</v>
      </c>
      <c r="F3" s="94">
        <v>2.0</v>
      </c>
      <c r="G3" s="96" t="s">
        <v>674</v>
      </c>
      <c r="H3" s="98" t="s">
        <v>676</v>
      </c>
      <c r="I3" s="100" t="s">
        <v>683</v>
      </c>
      <c r="J3" s="96" t="s">
        <v>684</v>
      </c>
      <c r="K3" s="102" t="s">
        <v>700</v>
      </c>
      <c r="L3" s="102" t="s">
        <v>700</v>
      </c>
      <c r="M3" s="36"/>
      <c r="N3" s="36"/>
      <c r="O3" s="36"/>
      <c r="P3" s="36"/>
      <c r="Q3" s="36"/>
      <c r="R3" s="36"/>
      <c r="S3" s="36"/>
      <c r="T3" s="36"/>
      <c r="U3" s="36"/>
      <c r="V3" s="36"/>
      <c r="W3" s="36"/>
      <c r="X3" s="36"/>
      <c r="Y3" s="36"/>
      <c r="Z3" s="36"/>
    </row>
    <row r="4" ht="25.5" customHeight="1">
      <c r="A4" s="36" t="s">
        <v>703</v>
      </c>
      <c r="B4" s="36" t="s">
        <v>704</v>
      </c>
      <c r="C4" s="92" t="s">
        <v>671</v>
      </c>
      <c r="D4" s="94">
        <v>3.0</v>
      </c>
      <c r="E4" s="94">
        <v>1.0</v>
      </c>
      <c r="F4" s="94">
        <v>2.0</v>
      </c>
      <c r="G4" s="96" t="s">
        <v>705</v>
      </c>
      <c r="H4" s="98" t="s">
        <v>708</v>
      </c>
      <c r="I4" s="100" t="s">
        <v>710</v>
      </c>
      <c r="J4" s="96" t="s">
        <v>711</v>
      </c>
      <c r="K4" s="102" t="s">
        <v>686</v>
      </c>
      <c r="L4" s="102" t="s">
        <v>686</v>
      </c>
      <c r="M4" s="36"/>
      <c r="N4" s="36"/>
      <c r="O4" s="36"/>
      <c r="P4" s="36"/>
      <c r="Q4" s="36"/>
      <c r="R4" s="36"/>
      <c r="S4" s="36"/>
      <c r="T4" s="36"/>
      <c r="U4" s="36"/>
      <c r="V4" s="36"/>
      <c r="W4" s="36"/>
      <c r="X4" s="36"/>
      <c r="Y4" s="36"/>
      <c r="Z4" s="36"/>
    </row>
    <row r="5" ht="24.75" customHeight="1">
      <c r="A5" s="36" t="s">
        <v>712</v>
      </c>
      <c r="B5" s="36" t="s">
        <v>714</v>
      </c>
      <c r="C5" s="92" t="s">
        <v>671</v>
      </c>
      <c r="D5" s="94">
        <v>3.0</v>
      </c>
      <c r="E5" s="94">
        <v>1.0</v>
      </c>
      <c r="F5" s="94">
        <v>4.0</v>
      </c>
      <c r="G5" s="96" t="s">
        <v>717</v>
      </c>
      <c r="H5" s="98" t="s">
        <v>719</v>
      </c>
      <c r="I5" s="100" t="s">
        <v>710</v>
      </c>
      <c r="J5" s="96" t="s">
        <v>711</v>
      </c>
      <c r="K5" s="102" t="s">
        <v>720</v>
      </c>
      <c r="L5" s="102" t="s">
        <v>720</v>
      </c>
      <c r="M5" s="36"/>
      <c r="N5" s="36"/>
      <c r="O5" s="36"/>
      <c r="P5" s="36"/>
      <c r="Q5" s="36"/>
      <c r="R5" s="36"/>
      <c r="S5" s="36"/>
      <c r="T5" s="36"/>
      <c r="U5" s="36"/>
      <c r="V5" s="36"/>
      <c r="W5" s="36"/>
      <c r="X5" s="36"/>
      <c r="Y5" s="36"/>
      <c r="Z5" s="36"/>
    </row>
    <row r="6" ht="21.75" customHeight="1">
      <c r="A6" s="36" t="s">
        <v>722</v>
      </c>
      <c r="B6" s="36" t="s">
        <v>723</v>
      </c>
      <c r="C6" s="92" t="s">
        <v>671</v>
      </c>
      <c r="D6" s="94">
        <v>3.0</v>
      </c>
      <c r="E6" s="94">
        <v>2.0</v>
      </c>
      <c r="F6" s="94">
        <v>1.0</v>
      </c>
      <c r="G6" s="96" t="s">
        <v>724</v>
      </c>
      <c r="H6" s="98" t="s">
        <v>725</v>
      </c>
      <c r="I6" s="100" t="s">
        <v>644</v>
      </c>
      <c r="J6" s="96" t="s">
        <v>684</v>
      </c>
      <c r="K6" s="102" t="s">
        <v>726</v>
      </c>
      <c r="L6" s="102" t="s">
        <v>726</v>
      </c>
      <c r="M6" s="36"/>
      <c r="N6" s="36"/>
      <c r="O6" s="36"/>
      <c r="P6" s="36"/>
      <c r="Q6" s="36"/>
      <c r="R6" s="36"/>
      <c r="S6" s="36"/>
      <c r="T6" s="36"/>
      <c r="U6" s="36"/>
      <c r="V6" s="36"/>
      <c r="W6" s="36"/>
      <c r="X6" s="36"/>
      <c r="Y6" s="36"/>
      <c r="Z6" s="36"/>
    </row>
    <row r="7" ht="27.75" customHeight="1">
      <c r="A7" s="96" t="s">
        <v>728</v>
      </c>
      <c r="B7" s="36" t="s">
        <v>729</v>
      </c>
      <c r="C7" s="92" t="s">
        <v>671</v>
      </c>
      <c r="D7" s="94">
        <v>4.0</v>
      </c>
      <c r="E7" s="94">
        <v>2.0</v>
      </c>
      <c r="F7" s="94">
        <v>2.0</v>
      </c>
      <c r="G7" s="96" t="s">
        <v>730</v>
      </c>
      <c r="H7" s="98" t="s">
        <v>732</v>
      </c>
      <c r="I7" s="100" t="s">
        <v>733</v>
      </c>
      <c r="J7" s="96" t="s">
        <v>684</v>
      </c>
      <c r="K7" s="102" t="s">
        <v>735</v>
      </c>
      <c r="L7" s="102" t="s">
        <v>735</v>
      </c>
      <c r="M7" s="36"/>
      <c r="N7" s="36"/>
      <c r="O7" s="36"/>
      <c r="P7" s="36"/>
      <c r="Q7" s="36"/>
      <c r="R7" s="36"/>
      <c r="S7" s="36"/>
      <c r="T7" s="36"/>
      <c r="U7" s="36"/>
      <c r="V7" s="36"/>
      <c r="W7" s="36"/>
      <c r="X7" s="36"/>
      <c r="Y7" s="36"/>
      <c r="Z7" s="36"/>
    </row>
    <row r="8" ht="20.25" customHeight="1">
      <c r="A8" s="36" t="s">
        <v>738</v>
      </c>
      <c r="B8" s="36" t="s">
        <v>739</v>
      </c>
      <c r="C8" s="92" t="s">
        <v>671</v>
      </c>
      <c r="D8" s="104">
        <v>0.0</v>
      </c>
      <c r="E8" s="104">
        <v>0.0</v>
      </c>
      <c r="F8" s="104">
        <v>0.0</v>
      </c>
      <c r="G8" s="97" t="s">
        <v>745</v>
      </c>
      <c r="H8" s="105" t="s">
        <v>746</v>
      </c>
      <c r="I8" s="99" t="s">
        <v>600</v>
      </c>
      <c r="J8" s="97" t="s">
        <v>684</v>
      </c>
      <c r="K8" s="101" t="s">
        <v>700</v>
      </c>
      <c r="L8" s="101" t="s">
        <v>700</v>
      </c>
      <c r="M8" s="106"/>
      <c r="N8" s="106"/>
      <c r="O8" s="106"/>
      <c r="P8" s="106"/>
      <c r="Q8" s="106"/>
      <c r="R8" s="36"/>
      <c r="S8" s="36"/>
      <c r="T8" s="36"/>
      <c r="U8" s="36"/>
      <c r="V8" s="36"/>
      <c r="W8" s="36"/>
      <c r="X8" s="36"/>
      <c r="Y8" s="36"/>
      <c r="Z8" s="36"/>
    </row>
    <row r="9" ht="21.0" customHeight="1">
      <c r="A9" s="36" t="s">
        <v>760</v>
      </c>
      <c r="B9" s="36" t="s">
        <v>743</v>
      </c>
      <c r="C9" s="92" t="s">
        <v>671</v>
      </c>
      <c r="D9" s="94">
        <v>3.0</v>
      </c>
      <c r="E9" s="94">
        <v>2.0</v>
      </c>
      <c r="F9" s="94">
        <v>1.0</v>
      </c>
      <c r="G9" s="96" t="s">
        <v>744</v>
      </c>
      <c r="H9" s="105" t="s">
        <v>765</v>
      </c>
      <c r="I9" s="100" t="s">
        <v>748</v>
      </c>
      <c r="J9" s="96" t="s">
        <v>684</v>
      </c>
      <c r="K9" s="102" t="s">
        <v>749</v>
      </c>
      <c r="L9" s="102" t="s">
        <v>749</v>
      </c>
      <c r="M9" s="106"/>
      <c r="N9" s="106"/>
      <c r="O9" s="106"/>
      <c r="P9" s="106"/>
      <c r="Q9" s="106"/>
      <c r="R9" s="106"/>
      <c r="S9" s="106"/>
      <c r="T9" s="106"/>
      <c r="U9" s="106"/>
      <c r="V9" s="106"/>
      <c r="W9" s="36"/>
      <c r="X9" s="36"/>
      <c r="Y9" s="36"/>
      <c r="Z9" s="36"/>
    </row>
    <row r="10" ht="24.75" customHeight="1">
      <c r="A10" s="36" t="s">
        <v>767</v>
      </c>
      <c r="B10" s="36" t="s">
        <v>769</v>
      </c>
      <c r="C10" s="92" t="s">
        <v>671</v>
      </c>
      <c r="D10" s="95">
        <v>5.0</v>
      </c>
      <c r="E10" s="95">
        <v>3.0</v>
      </c>
      <c r="F10" s="95">
        <v>2.0</v>
      </c>
      <c r="G10" s="97" t="s">
        <v>772</v>
      </c>
      <c r="H10" s="105" t="s">
        <v>774</v>
      </c>
      <c r="I10" s="103" t="s">
        <v>607</v>
      </c>
      <c r="J10" s="97" t="s">
        <v>684</v>
      </c>
      <c r="K10" s="101" t="s">
        <v>776</v>
      </c>
      <c r="L10" s="101" t="s">
        <v>776</v>
      </c>
      <c r="M10" s="106"/>
      <c r="N10" s="106"/>
      <c r="O10" s="106"/>
      <c r="P10" s="106"/>
      <c r="Q10" s="106"/>
      <c r="R10" s="106"/>
      <c r="S10" s="106"/>
      <c r="T10" s="106"/>
      <c r="U10" s="106"/>
      <c r="V10" s="106"/>
      <c r="W10" s="106"/>
      <c r="X10" s="106"/>
      <c r="Y10" s="36"/>
      <c r="Z10" s="36"/>
    </row>
    <row r="11" ht="21.0" customHeight="1">
      <c r="A11" s="93" t="s">
        <v>785</v>
      </c>
      <c r="B11" s="92" t="s">
        <v>786</v>
      </c>
      <c r="C11" s="92" t="s">
        <v>671</v>
      </c>
      <c r="D11" s="95">
        <v>4.0</v>
      </c>
      <c r="E11" s="95">
        <v>2.0</v>
      </c>
      <c r="F11" s="95">
        <v>2.0</v>
      </c>
      <c r="G11" s="97" t="s">
        <v>788</v>
      </c>
      <c r="H11" s="97" t="s">
        <v>794</v>
      </c>
      <c r="I11" s="99" t="s">
        <v>599</v>
      </c>
      <c r="J11" s="97" t="s">
        <v>684</v>
      </c>
      <c r="K11" s="101" t="s">
        <v>796</v>
      </c>
      <c r="L11" s="101" t="s">
        <v>796</v>
      </c>
      <c r="M11" s="36"/>
      <c r="N11" s="36"/>
      <c r="O11" s="36"/>
      <c r="P11" s="36"/>
      <c r="Q11" s="36"/>
      <c r="R11" s="36"/>
      <c r="S11" s="36"/>
      <c r="T11" s="36"/>
      <c r="U11" s="36"/>
      <c r="V11" s="36"/>
      <c r="W11" s="36"/>
      <c r="X11" s="36"/>
      <c r="Y11" s="36"/>
      <c r="Z11" s="36"/>
    </row>
    <row r="12" ht="21.0" customHeight="1">
      <c r="A12" s="93" t="s">
        <v>800</v>
      </c>
      <c r="B12" s="92" t="s">
        <v>801</v>
      </c>
      <c r="C12" s="92" t="s">
        <v>671</v>
      </c>
      <c r="D12" s="95">
        <v>6.0</v>
      </c>
      <c r="E12" s="95">
        <v>4.0</v>
      </c>
      <c r="F12" s="95">
        <v>2.0</v>
      </c>
      <c r="G12" s="97" t="s">
        <v>802</v>
      </c>
      <c r="H12" s="97" t="s">
        <v>805</v>
      </c>
      <c r="I12" s="103"/>
      <c r="J12" s="97" t="s">
        <v>711</v>
      </c>
      <c r="K12" s="101" t="s">
        <v>807</v>
      </c>
      <c r="L12" s="101" t="s">
        <v>807</v>
      </c>
      <c r="M12" s="36"/>
      <c r="N12" s="36"/>
      <c r="O12" s="36"/>
      <c r="P12" s="36"/>
      <c r="Q12" s="36"/>
      <c r="R12" s="36"/>
      <c r="S12" s="36"/>
      <c r="T12" s="36"/>
      <c r="U12" s="36"/>
      <c r="V12" s="36"/>
      <c r="W12" s="36"/>
      <c r="X12" s="36"/>
      <c r="Y12" s="36"/>
      <c r="Z12" s="36"/>
    </row>
    <row r="13" ht="21.0" customHeight="1">
      <c r="A13" s="93" t="s">
        <v>383</v>
      </c>
      <c r="B13" s="92" t="s">
        <v>385</v>
      </c>
      <c r="C13" s="92" t="s">
        <v>671</v>
      </c>
      <c r="D13" s="95">
        <v>4.0</v>
      </c>
      <c r="E13" s="95">
        <v>2.0</v>
      </c>
      <c r="F13" s="95">
        <v>4.0</v>
      </c>
      <c r="G13" s="97" t="s">
        <v>675</v>
      </c>
      <c r="H13" s="97" t="s">
        <v>677</v>
      </c>
      <c r="I13" s="99" t="s">
        <v>624</v>
      </c>
      <c r="J13" s="97" t="s">
        <v>684</v>
      </c>
      <c r="K13" s="101" t="s">
        <v>685</v>
      </c>
      <c r="L13" s="101" t="s">
        <v>685</v>
      </c>
      <c r="M13" s="36"/>
      <c r="N13" s="36"/>
      <c r="O13" s="36"/>
      <c r="P13" s="36"/>
      <c r="Q13" s="36"/>
      <c r="R13" s="36"/>
      <c r="S13" s="36"/>
      <c r="T13" s="36"/>
      <c r="U13" s="36"/>
      <c r="V13" s="36"/>
      <c r="W13" s="36"/>
      <c r="X13" s="36"/>
      <c r="Y13" s="36"/>
      <c r="Z13" s="36"/>
    </row>
    <row r="14" ht="21.0" customHeight="1">
      <c r="A14" s="93" t="s">
        <v>688</v>
      </c>
      <c r="B14" s="92" t="s">
        <v>690</v>
      </c>
      <c r="C14" s="92" t="s">
        <v>671</v>
      </c>
      <c r="D14" s="95">
        <v>4.0</v>
      </c>
      <c r="E14" s="95">
        <v>1.0</v>
      </c>
      <c r="F14" s="95">
        <v>2.0</v>
      </c>
      <c r="G14" s="97" t="s">
        <v>693</v>
      </c>
      <c r="H14" s="97" t="s">
        <v>414</v>
      </c>
      <c r="I14" s="99" t="s">
        <v>694</v>
      </c>
      <c r="J14" s="97" t="s">
        <v>684</v>
      </c>
      <c r="K14" s="101" t="s">
        <v>696</v>
      </c>
      <c r="L14" s="101" t="s">
        <v>696</v>
      </c>
      <c r="M14" s="36"/>
      <c r="N14" s="36"/>
      <c r="O14" s="36"/>
      <c r="P14" s="36"/>
      <c r="Q14" s="36"/>
      <c r="R14" s="36"/>
      <c r="S14" s="36"/>
      <c r="T14" s="36"/>
      <c r="U14" s="36"/>
      <c r="V14" s="36"/>
      <c r="W14" s="36"/>
      <c r="X14" s="36"/>
      <c r="Y14" s="36"/>
      <c r="Z14" s="36"/>
    </row>
    <row r="15" ht="21.0" customHeight="1">
      <c r="A15" s="93" t="s">
        <v>698</v>
      </c>
      <c r="B15" s="92" t="s">
        <v>699</v>
      </c>
      <c r="C15" s="92" t="s">
        <v>671</v>
      </c>
      <c r="D15" s="95">
        <v>4.0</v>
      </c>
      <c r="E15" s="95">
        <v>2.0</v>
      </c>
      <c r="F15" s="95">
        <v>2.0</v>
      </c>
      <c r="G15" s="97" t="s">
        <v>702</v>
      </c>
      <c r="H15" s="97" t="s">
        <v>706</v>
      </c>
      <c r="I15" s="99" t="s">
        <v>707</v>
      </c>
      <c r="J15" s="97" t="s">
        <v>684</v>
      </c>
      <c r="K15" s="101" t="s">
        <v>709</v>
      </c>
      <c r="L15" s="101" t="s">
        <v>709</v>
      </c>
      <c r="M15" s="36"/>
      <c r="N15" s="36"/>
      <c r="O15" s="36"/>
      <c r="P15" s="36"/>
      <c r="Q15" s="36"/>
      <c r="R15" s="36"/>
      <c r="S15" s="36"/>
      <c r="T15" s="36"/>
      <c r="U15" s="36"/>
      <c r="V15" s="36"/>
      <c r="W15" s="36"/>
      <c r="X15" s="36"/>
      <c r="Y15" s="36"/>
      <c r="Z15" s="36"/>
    </row>
    <row r="16" ht="21.0" customHeight="1">
      <c r="A16" s="93" t="s">
        <v>713</v>
      </c>
      <c r="B16" s="92" t="s">
        <v>715</v>
      </c>
      <c r="C16" s="92" t="s">
        <v>671</v>
      </c>
      <c r="D16" s="95">
        <v>4.0</v>
      </c>
      <c r="E16" s="95">
        <v>1.0</v>
      </c>
      <c r="F16" s="95">
        <v>2.0</v>
      </c>
      <c r="G16" s="97" t="s">
        <v>718</v>
      </c>
      <c r="H16" s="97" t="s">
        <v>721</v>
      </c>
      <c r="I16" s="103" t="s">
        <v>573</v>
      </c>
      <c r="J16" s="97" t="s">
        <v>684</v>
      </c>
      <c r="K16" s="101" t="s">
        <v>727</v>
      </c>
      <c r="L16" s="101" t="s">
        <v>727</v>
      </c>
      <c r="M16" s="36"/>
      <c r="N16" s="36"/>
      <c r="O16" s="36"/>
      <c r="P16" s="36"/>
      <c r="Q16" s="36"/>
      <c r="R16" s="36"/>
      <c r="S16" s="36"/>
      <c r="T16" s="36"/>
      <c r="U16" s="36"/>
      <c r="V16" s="36"/>
      <c r="W16" s="36"/>
      <c r="X16" s="36"/>
      <c r="Y16" s="36"/>
      <c r="Z16" s="36"/>
    </row>
    <row r="17" ht="24.75" customHeight="1">
      <c r="A17" s="4" t="s">
        <v>731</v>
      </c>
      <c r="B17" s="4" t="s">
        <v>299</v>
      </c>
      <c r="C17" s="92" t="s">
        <v>671</v>
      </c>
      <c r="D17" s="95">
        <v>4.0</v>
      </c>
      <c r="E17" s="95">
        <v>3.0</v>
      </c>
      <c r="F17" s="95">
        <v>2.0</v>
      </c>
      <c r="G17" s="97" t="s">
        <v>737</v>
      </c>
      <c r="H17" s="97" t="s">
        <v>740</v>
      </c>
      <c r="I17" s="99" t="s">
        <v>584</v>
      </c>
      <c r="J17" s="97" t="s">
        <v>684</v>
      </c>
      <c r="K17" s="101" t="s">
        <v>741</v>
      </c>
      <c r="L17" s="101" t="s">
        <v>741</v>
      </c>
    </row>
    <row r="18" ht="19.5" customHeight="1">
      <c r="A18" s="36" t="s">
        <v>742</v>
      </c>
      <c r="B18" s="36" t="s">
        <v>743</v>
      </c>
      <c r="C18" s="92" t="s">
        <v>671</v>
      </c>
      <c r="D18" s="94">
        <v>3.0</v>
      </c>
      <c r="E18" s="94">
        <v>2.0</v>
      </c>
      <c r="F18" s="94">
        <v>1.0</v>
      </c>
      <c r="G18" s="96" t="s">
        <v>744</v>
      </c>
      <c r="H18" s="98" t="s">
        <v>747</v>
      </c>
      <c r="I18" s="100" t="s">
        <v>748</v>
      </c>
      <c r="J18" s="96" t="s">
        <v>684</v>
      </c>
      <c r="K18" s="102" t="s">
        <v>749</v>
      </c>
      <c r="L18" s="102" t="s">
        <v>749</v>
      </c>
      <c r="M18" s="36"/>
      <c r="N18" s="36"/>
      <c r="O18" s="36"/>
      <c r="P18" s="36"/>
      <c r="Q18" s="36"/>
      <c r="R18" s="36"/>
      <c r="S18" s="36"/>
      <c r="T18" s="36"/>
      <c r="U18" s="36"/>
      <c r="V18" s="36"/>
      <c r="W18" s="36"/>
      <c r="X18" s="36"/>
      <c r="Y18" s="36"/>
      <c r="Z18" s="36"/>
    </row>
    <row r="19" ht="18.75" customHeight="1">
      <c r="A19" s="36" t="s">
        <v>751</v>
      </c>
      <c r="B19" s="36" t="s">
        <v>752</v>
      </c>
      <c r="C19" s="92" t="s">
        <v>671</v>
      </c>
      <c r="D19" s="94">
        <v>2.0</v>
      </c>
      <c r="E19" s="94">
        <v>1.0</v>
      </c>
      <c r="F19" s="94">
        <v>1.0</v>
      </c>
      <c r="G19" s="96" t="s">
        <v>754</v>
      </c>
      <c r="H19" s="98" t="s">
        <v>755</v>
      </c>
      <c r="I19" s="100" t="s">
        <v>756</v>
      </c>
      <c r="J19" s="96" t="s">
        <v>684</v>
      </c>
      <c r="K19" s="102" t="s">
        <v>757</v>
      </c>
      <c r="L19" s="102" t="s">
        <v>757</v>
      </c>
      <c r="M19" s="36"/>
      <c r="N19" s="36"/>
      <c r="O19" s="36"/>
      <c r="P19" s="36"/>
      <c r="Q19" s="36"/>
      <c r="R19" s="36"/>
      <c r="S19" s="36"/>
      <c r="T19" s="36"/>
      <c r="U19" s="36"/>
      <c r="V19" s="36"/>
      <c r="W19" s="36"/>
      <c r="X19" s="36"/>
      <c r="Y19" s="36"/>
      <c r="Z19" s="36"/>
    </row>
    <row r="20" ht="23.25" customHeight="1">
      <c r="A20" s="36" t="s">
        <v>758</v>
      </c>
      <c r="B20" s="36" t="s">
        <v>759</v>
      </c>
      <c r="C20" s="92" t="s">
        <v>671</v>
      </c>
      <c r="D20" s="94">
        <v>3.0</v>
      </c>
      <c r="E20" s="94">
        <v>1.0</v>
      </c>
      <c r="F20" s="94">
        <v>0.0</v>
      </c>
      <c r="G20" s="96" t="s">
        <v>761</v>
      </c>
      <c r="H20" s="98" t="s">
        <v>762</v>
      </c>
      <c r="I20" s="100" t="s">
        <v>763</v>
      </c>
      <c r="J20" s="96" t="s">
        <v>711</v>
      </c>
      <c r="K20" s="102" t="s">
        <v>764</v>
      </c>
      <c r="L20" s="102" t="s">
        <v>764</v>
      </c>
      <c r="M20" s="36"/>
      <c r="N20" s="36"/>
      <c r="O20" s="36"/>
      <c r="P20" s="36"/>
      <c r="Q20" s="36"/>
      <c r="R20" s="36"/>
      <c r="S20" s="36"/>
      <c r="T20" s="36"/>
      <c r="U20" s="36"/>
      <c r="V20" s="36"/>
      <c r="W20" s="36"/>
      <c r="X20" s="36"/>
      <c r="Y20" s="36"/>
      <c r="Z20" s="36"/>
    </row>
    <row r="21" ht="18.75" customHeight="1">
      <c r="A21" s="36" t="s">
        <v>766</v>
      </c>
      <c r="B21" s="36" t="s">
        <v>768</v>
      </c>
      <c r="C21" s="92" t="s">
        <v>671</v>
      </c>
      <c r="D21" s="94">
        <v>4.0</v>
      </c>
      <c r="E21" s="94">
        <v>3.0</v>
      </c>
      <c r="F21" s="94">
        <v>2.0</v>
      </c>
      <c r="G21" s="96" t="s">
        <v>771</v>
      </c>
      <c r="H21" s="98" t="s">
        <v>773</v>
      </c>
      <c r="I21" s="100" t="s">
        <v>775</v>
      </c>
      <c r="J21" s="96" t="s">
        <v>711</v>
      </c>
      <c r="K21" s="102" t="s">
        <v>777</v>
      </c>
      <c r="L21" s="102" t="s">
        <v>777</v>
      </c>
      <c r="M21" s="36"/>
      <c r="N21" s="36"/>
      <c r="O21" s="36"/>
      <c r="P21" s="36"/>
      <c r="Q21" s="36"/>
      <c r="R21" s="36"/>
      <c r="S21" s="36"/>
      <c r="T21" s="36"/>
      <c r="U21" s="36"/>
      <c r="V21" s="36"/>
      <c r="W21" s="36"/>
      <c r="X21" s="36"/>
      <c r="Y21" s="36"/>
      <c r="Z21" s="36"/>
    </row>
    <row r="22">
      <c r="A22" s="36" t="s">
        <v>778</v>
      </c>
      <c r="B22" s="36" t="s">
        <v>779</v>
      </c>
      <c r="C22" s="92" t="s">
        <v>671</v>
      </c>
      <c r="D22" s="96" t="s">
        <v>848</v>
      </c>
      <c r="E22" s="96"/>
      <c r="F22" s="96"/>
      <c r="G22" s="96" t="s">
        <v>781</v>
      </c>
      <c r="H22" s="96" t="s">
        <v>781</v>
      </c>
      <c r="I22" s="100" t="s">
        <v>782</v>
      </c>
      <c r="J22" s="96" t="s">
        <v>684</v>
      </c>
      <c r="K22" s="102" t="s">
        <v>783</v>
      </c>
      <c r="L22" s="102" t="s">
        <v>783</v>
      </c>
      <c r="M22" s="36"/>
      <c r="N22" s="36"/>
      <c r="O22" s="36"/>
      <c r="P22" s="36"/>
      <c r="Q22" s="36"/>
      <c r="R22" s="36"/>
      <c r="S22" s="36"/>
      <c r="T22" s="36"/>
      <c r="U22" s="36"/>
      <c r="V22" s="36"/>
      <c r="W22" s="36"/>
      <c r="X22" s="36"/>
      <c r="Y22" s="36"/>
      <c r="Z22" s="36"/>
    </row>
    <row r="23" ht="18.75" customHeight="1">
      <c r="A23" s="96" t="s">
        <v>787</v>
      </c>
      <c r="B23" s="36" t="s">
        <v>789</v>
      </c>
      <c r="C23" s="92" t="s">
        <v>671</v>
      </c>
      <c r="D23" s="94">
        <v>5.0</v>
      </c>
      <c r="E23" s="94">
        <v>2.0</v>
      </c>
      <c r="F23" s="94">
        <v>2.0</v>
      </c>
      <c r="G23" s="96" t="s">
        <v>793</v>
      </c>
      <c r="H23" s="98" t="s">
        <v>797</v>
      </c>
      <c r="I23" s="100" t="s">
        <v>798</v>
      </c>
      <c r="J23" s="96" t="s">
        <v>684</v>
      </c>
      <c r="K23" s="102" t="s">
        <v>799</v>
      </c>
      <c r="L23" s="102" t="s">
        <v>799</v>
      </c>
      <c r="M23" s="36"/>
      <c r="N23" s="36"/>
      <c r="O23" s="36"/>
      <c r="P23" s="36"/>
      <c r="Q23" s="36"/>
      <c r="R23" s="36"/>
      <c r="S23" s="36"/>
      <c r="T23" s="36"/>
      <c r="U23" s="36"/>
      <c r="V23" s="36"/>
      <c r="W23" s="36"/>
      <c r="X23" s="36"/>
      <c r="Y23" s="36"/>
      <c r="Z23" s="36"/>
    </row>
    <row r="24" ht="21.0" customHeight="1">
      <c r="A24" s="36" t="s">
        <v>803</v>
      </c>
      <c r="B24" s="36" t="s">
        <v>804</v>
      </c>
      <c r="C24" s="92" t="s">
        <v>671</v>
      </c>
      <c r="D24" s="94">
        <v>4.0</v>
      </c>
      <c r="E24" s="94">
        <v>1.0</v>
      </c>
      <c r="F24" s="94">
        <v>3.0</v>
      </c>
      <c r="G24" s="96" t="s">
        <v>808</v>
      </c>
      <c r="H24" s="98" t="s">
        <v>809</v>
      </c>
      <c r="I24" s="100" t="s">
        <v>810</v>
      </c>
      <c r="J24" s="97" t="s">
        <v>684</v>
      </c>
      <c r="K24" s="102" t="s">
        <v>811</v>
      </c>
      <c r="L24" s="102" t="s">
        <v>811</v>
      </c>
      <c r="M24" s="36"/>
      <c r="N24" s="36"/>
      <c r="O24" s="36"/>
      <c r="P24" s="36"/>
      <c r="Q24" s="36"/>
      <c r="R24" s="36"/>
      <c r="S24" s="36"/>
      <c r="T24" s="36"/>
      <c r="U24" s="36"/>
      <c r="V24" s="36"/>
      <c r="W24" s="36"/>
      <c r="X24" s="36"/>
      <c r="Y24" s="36"/>
      <c r="Z24" s="36"/>
    </row>
    <row r="25" ht="21.75" customHeight="1">
      <c r="A25" s="36" t="s">
        <v>812</v>
      </c>
      <c r="B25" s="36" t="s">
        <v>813</v>
      </c>
      <c r="C25" s="92" t="s">
        <v>671</v>
      </c>
      <c r="D25" s="94">
        <v>2.0</v>
      </c>
      <c r="E25" s="94">
        <v>2.0</v>
      </c>
      <c r="F25" s="94">
        <v>1.0</v>
      </c>
      <c r="G25" s="96" t="s">
        <v>814</v>
      </c>
      <c r="H25" s="98" t="s">
        <v>815</v>
      </c>
      <c r="I25" s="100" t="s">
        <v>624</v>
      </c>
      <c r="J25" s="96" t="s">
        <v>684</v>
      </c>
      <c r="K25" s="102" t="s">
        <v>816</v>
      </c>
      <c r="L25" s="102" t="s">
        <v>816</v>
      </c>
      <c r="M25" s="36"/>
      <c r="N25" s="36"/>
      <c r="O25" s="36"/>
      <c r="P25" s="36"/>
      <c r="Q25" s="36"/>
      <c r="R25" s="36"/>
      <c r="S25" s="36"/>
      <c r="T25" s="36"/>
      <c r="U25" s="36"/>
      <c r="V25" s="36"/>
      <c r="W25" s="36"/>
      <c r="X25" s="36"/>
      <c r="Y25" s="36"/>
      <c r="Z25" s="36"/>
    </row>
    <row r="26" ht="22.5" customHeight="1">
      <c r="A26" s="36" t="s">
        <v>817</v>
      </c>
      <c r="B26" s="36" t="s">
        <v>818</v>
      </c>
      <c r="C26" s="92" t="s">
        <v>671</v>
      </c>
      <c r="D26" s="94">
        <v>3.0</v>
      </c>
      <c r="E26" s="94">
        <v>2.0</v>
      </c>
      <c r="F26" s="94">
        <v>1.0</v>
      </c>
      <c r="G26" s="96" t="s">
        <v>820</v>
      </c>
      <c r="H26" s="98" t="s">
        <v>821</v>
      </c>
      <c r="I26" s="100" t="s">
        <v>585</v>
      </c>
      <c r="J26" s="97" t="s">
        <v>684</v>
      </c>
      <c r="K26" s="102" t="s">
        <v>822</v>
      </c>
      <c r="L26" s="102" t="s">
        <v>822</v>
      </c>
      <c r="M26" s="36"/>
      <c r="N26" s="36"/>
      <c r="O26" s="36"/>
      <c r="P26" s="36"/>
      <c r="Q26" s="36"/>
      <c r="R26" s="36"/>
      <c r="S26" s="36"/>
      <c r="T26" s="36"/>
      <c r="U26" s="36"/>
      <c r="V26" s="36"/>
      <c r="W26" s="36"/>
      <c r="X26" s="36"/>
      <c r="Y26" s="36"/>
      <c r="Z26" s="36"/>
    </row>
    <row r="27" ht="23.25" customHeight="1">
      <c r="A27" s="36" t="s">
        <v>823</v>
      </c>
      <c r="B27" s="36" t="s">
        <v>824</v>
      </c>
      <c r="C27" s="92" t="s">
        <v>671</v>
      </c>
      <c r="D27" s="94">
        <v>3.0</v>
      </c>
      <c r="E27" s="94">
        <v>1.0</v>
      </c>
      <c r="F27" s="94">
        <v>0.0</v>
      </c>
      <c r="G27" s="96" t="s">
        <v>825</v>
      </c>
      <c r="H27" s="108" t="s">
        <v>826</v>
      </c>
      <c r="I27" s="100" t="s">
        <v>618</v>
      </c>
      <c r="J27" s="97" t="s">
        <v>684</v>
      </c>
      <c r="K27" s="102" t="s">
        <v>831</v>
      </c>
      <c r="L27" s="102" t="s">
        <v>831</v>
      </c>
      <c r="M27" s="106"/>
      <c r="N27" s="106"/>
      <c r="O27" s="106"/>
      <c r="P27" s="106"/>
      <c r="Q27" s="106"/>
      <c r="R27" s="36"/>
      <c r="S27" s="36"/>
      <c r="T27" s="36"/>
      <c r="U27" s="36"/>
      <c r="V27" s="36"/>
      <c r="W27" s="36"/>
      <c r="X27" s="36"/>
      <c r="Y27" s="36"/>
      <c r="Z27" s="36"/>
    </row>
    <row r="28" ht="17.25" customHeight="1">
      <c r="A28" s="36" t="s">
        <v>833</v>
      </c>
      <c r="B28" s="36" t="s">
        <v>834</v>
      </c>
      <c r="C28" s="92" t="s">
        <v>671</v>
      </c>
      <c r="D28" s="94">
        <v>4.0</v>
      </c>
      <c r="E28" s="94">
        <v>2.0</v>
      </c>
      <c r="F28" s="94">
        <v>2.0</v>
      </c>
      <c r="G28" s="96" t="s">
        <v>835</v>
      </c>
      <c r="H28" s="98" t="s">
        <v>836</v>
      </c>
      <c r="I28" s="100" t="s">
        <v>756</v>
      </c>
      <c r="J28" s="97" t="s">
        <v>711</v>
      </c>
      <c r="K28" s="102" t="s">
        <v>837</v>
      </c>
      <c r="L28" s="102" t="s">
        <v>837</v>
      </c>
      <c r="M28" s="36"/>
      <c r="N28" s="36"/>
      <c r="O28" s="36"/>
      <c r="P28" s="36"/>
      <c r="Q28" s="36"/>
      <c r="R28" s="36"/>
      <c r="S28" s="36"/>
      <c r="T28" s="36"/>
      <c r="U28" s="36"/>
      <c r="V28" s="36"/>
      <c r="W28" s="36"/>
      <c r="X28" s="36"/>
      <c r="Y28" s="36"/>
      <c r="Z28" s="36"/>
    </row>
    <row r="29" ht="20.25" customHeight="1">
      <c r="A29" s="36" t="s">
        <v>202</v>
      </c>
      <c r="B29" s="36" t="s">
        <v>838</v>
      </c>
      <c r="C29" s="92" t="s">
        <v>671</v>
      </c>
      <c r="D29" s="94">
        <v>2.0</v>
      </c>
      <c r="E29" s="94">
        <v>2.0</v>
      </c>
      <c r="F29" s="94">
        <v>1.0</v>
      </c>
      <c r="G29" s="96" t="s">
        <v>840</v>
      </c>
      <c r="H29" s="98" t="s">
        <v>841</v>
      </c>
      <c r="I29" s="100" t="s">
        <v>842</v>
      </c>
      <c r="J29" s="97" t="s">
        <v>684</v>
      </c>
      <c r="K29" s="102" t="s">
        <v>720</v>
      </c>
      <c r="L29" s="102" t="s">
        <v>720</v>
      </c>
      <c r="M29" s="36"/>
      <c r="N29" s="36"/>
      <c r="O29" s="36"/>
      <c r="P29" s="36"/>
      <c r="Q29" s="36"/>
      <c r="R29" s="36"/>
      <c r="S29" s="36"/>
      <c r="T29" s="36"/>
      <c r="U29" s="36"/>
      <c r="V29" s="36"/>
      <c r="W29" s="36"/>
      <c r="X29" s="36"/>
      <c r="Y29" s="36"/>
      <c r="Z29" s="36"/>
    </row>
    <row r="30" ht="19.5" customHeight="1">
      <c r="A30" s="36" t="s">
        <v>843</v>
      </c>
      <c r="B30" s="36" t="s">
        <v>844</v>
      </c>
      <c r="C30" s="92" t="s">
        <v>671</v>
      </c>
      <c r="D30" s="94">
        <v>3.0</v>
      </c>
      <c r="E30" s="94">
        <v>2.0</v>
      </c>
      <c r="F30" s="94">
        <v>2.0</v>
      </c>
      <c r="G30" s="96" t="s">
        <v>845</v>
      </c>
      <c r="H30" s="108" t="s">
        <v>846</v>
      </c>
      <c r="I30" s="99" t="s">
        <v>642</v>
      </c>
      <c r="J30" s="97" t="s">
        <v>684</v>
      </c>
      <c r="K30" s="102" t="s">
        <v>847</v>
      </c>
      <c r="L30" s="102" t="s">
        <v>847</v>
      </c>
      <c r="M30" s="106"/>
      <c r="N30" s="106"/>
      <c r="O30" s="106"/>
      <c r="P30" s="106"/>
      <c r="Q30" s="106"/>
      <c r="R30" s="106"/>
      <c r="S30" s="106"/>
      <c r="T30" s="106"/>
      <c r="U30" s="106"/>
      <c r="V30" s="106"/>
      <c r="W30" s="106"/>
      <c r="X30" s="106"/>
      <c r="Y30" s="106"/>
      <c r="Z30" s="36"/>
    </row>
    <row r="31" ht="21.0" customHeight="1">
      <c r="A31" s="96" t="s">
        <v>849</v>
      </c>
      <c r="B31" s="36" t="s">
        <v>850</v>
      </c>
      <c r="C31" s="92" t="s">
        <v>671</v>
      </c>
      <c r="D31" s="94">
        <v>4.0</v>
      </c>
      <c r="E31" s="94">
        <v>1.0</v>
      </c>
      <c r="F31" s="94">
        <v>2.0</v>
      </c>
      <c r="G31" s="96" t="s">
        <v>852</v>
      </c>
      <c r="H31" s="98" t="s">
        <v>853</v>
      </c>
      <c r="I31" s="100" t="s">
        <v>854</v>
      </c>
      <c r="J31" s="97" t="s">
        <v>684</v>
      </c>
      <c r="K31" s="102" t="s">
        <v>700</v>
      </c>
      <c r="L31" s="102" t="s">
        <v>700</v>
      </c>
      <c r="M31" s="36"/>
      <c r="N31" s="36"/>
      <c r="O31" s="36"/>
      <c r="P31" s="36"/>
      <c r="Q31" s="36"/>
      <c r="R31" s="36"/>
      <c r="S31" s="36"/>
      <c r="T31" s="36"/>
      <c r="U31" s="36"/>
      <c r="V31" s="36"/>
      <c r="W31" s="36"/>
      <c r="X31" s="36"/>
      <c r="Y31" s="36"/>
      <c r="Z31" s="36"/>
    </row>
    <row r="32" ht="21.0" customHeight="1">
      <c r="A32" s="36" t="s">
        <v>855</v>
      </c>
      <c r="B32" s="36" t="s">
        <v>856</v>
      </c>
      <c r="C32" s="92" t="s">
        <v>671</v>
      </c>
      <c r="D32" s="94">
        <v>3.0</v>
      </c>
      <c r="E32" s="94">
        <v>2.0</v>
      </c>
      <c r="F32" s="94">
        <v>1.0</v>
      </c>
      <c r="G32" s="96" t="s">
        <v>857</v>
      </c>
      <c r="H32" s="98" t="s">
        <v>858</v>
      </c>
      <c r="I32" s="100" t="s">
        <v>624</v>
      </c>
      <c r="J32" s="97" t="s">
        <v>684</v>
      </c>
      <c r="K32" s="102" t="s">
        <v>859</v>
      </c>
      <c r="L32" s="102" t="s">
        <v>859</v>
      </c>
      <c r="M32" s="36"/>
      <c r="N32" s="36"/>
      <c r="O32" s="36"/>
      <c r="P32" s="36"/>
      <c r="Q32" s="36"/>
      <c r="R32" s="36"/>
      <c r="S32" s="36"/>
      <c r="T32" s="36"/>
      <c r="U32" s="36"/>
      <c r="V32" s="36"/>
      <c r="W32" s="36"/>
      <c r="X32" s="36"/>
      <c r="Y32" s="36"/>
      <c r="Z32" s="36"/>
    </row>
    <row r="33" ht="28.5" customHeight="1">
      <c r="A33" s="92" t="s">
        <v>860</v>
      </c>
      <c r="B33" s="4" t="s">
        <v>876</v>
      </c>
      <c r="C33" s="92" t="s">
        <v>671</v>
      </c>
      <c r="D33" s="94">
        <v>1.0</v>
      </c>
      <c r="E33" s="94">
        <v>1.0</v>
      </c>
      <c r="F33" s="94">
        <v>1.0</v>
      </c>
      <c r="G33" s="96" t="s">
        <v>863</v>
      </c>
      <c r="H33" s="96" t="s">
        <v>865</v>
      </c>
      <c r="I33" s="99" t="s">
        <v>867</v>
      </c>
      <c r="J33" s="97" t="s">
        <v>684</v>
      </c>
      <c r="K33" s="102" t="s">
        <v>870</v>
      </c>
      <c r="L33" s="102" t="s">
        <v>870</v>
      </c>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3" t="s">
        <v>37</v>
      </c>
      <c r="B1" s="24" t="s">
        <v>38</v>
      </c>
      <c r="C1" s="24" t="s">
        <v>39</v>
      </c>
      <c r="D1" s="25" t="s">
        <v>6</v>
      </c>
      <c r="E1" s="25" t="s">
        <v>7</v>
      </c>
      <c r="F1" s="25" t="s">
        <v>8</v>
      </c>
      <c r="G1" s="25" t="s">
        <v>25</v>
      </c>
      <c r="H1" s="25" t="s">
        <v>40</v>
      </c>
      <c r="I1" s="27" t="s">
        <v>10</v>
      </c>
      <c r="J1" s="27" t="s">
        <v>42</v>
      </c>
      <c r="K1" s="29" t="s">
        <v>43</v>
      </c>
      <c r="L1" s="29" t="s">
        <v>44</v>
      </c>
      <c r="M1" s="31"/>
    </row>
    <row r="2" ht="22.5" customHeight="1">
      <c r="A2" s="28" t="s">
        <v>277</v>
      </c>
      <c r="B2" s="4" t="s">
        <v>278</v>
      </c>
      <c r="C2" s="4" t="s">
        <v>924</v>
      </c>
      <c r="D2" s="30">
        <v>0.0</v>
      </c>
      <c r="E2" s="30">
        <v>0.0</v>
      </c>
      <c r="F2" s="30">
        <v>0.0</v>
      </c>
      <c r="G2" s="41" t="s">
        <v>280</v>
      </c>
      <c r="H2" s="36" t="s">
        <v>281</v>
      </c>
      <c r="I2" s="82" t="s">
        <v>612</v>
      </c>
      <c r="J2" s="38" t="s">
        <v>564</v>
      </c>
      <c r="K2" s="56" t="s">
        <v>101</v>
      </c>
      <c r="L2" s="39">
        <v>450000.0</v>
      </c>
    </row>
    <row r="3" ht="18.75" customHeight="1">
      <c r="A3" s="28" t="s">
        <v>283</v>
      </c>
      <c r="B3" s="4" t="s">
        <v>284</v>
      </c>
      <c r="C3" s="4" t="s">
        <v>79</v>
      </c>
      <c r="D3" s="30">
        <v>4.0</v>
      </c>
      <c r="E3" s="30">
        <v>3.0</v>
      </c>
      <c r="F3" s="30">
        <v>2.0</v>
      </c>
      <c r="G3" s="41" t="s">
        <v>285</v>
      </c>
      <c r="H3" s="67" t="s">
        <v>287</v>
      </c>
      <c r="I3" s="82" t="s">
        <v>614</v>
      </c>
      <c r="J3" s="38" t="s">
        <v>564</v>
      </c>
      <c r="K3" s="56" t="s">
        <v>101</v>
      </c>
      <c r="L3" s="39">
        <v>2500000.0</v>
      </c>
    </row>
    <row r="4" ht="18.0" customHeight="1">
      <c r="A4" s="28" t="s">
        <v>293</v>
      </c>
      <c r="B4" s="4" t="s">
        <v>294</v>
      </c>
      <c r="C4" s="4" t="s">
        <v>924</v>
      </c>
      <c r="D4" s="30">
        <v>4.0</v>
      </c>
      <c r="E4" s="30">
        <v>1.0</v>
      </c>
      <c r="F4" s="30">
        <v>2.0</v>
      </c>
      <c r="G4" s="41" t="s">
        <v>295</v>
      </c>
      <c r="H4" s="36" t="s">
        <v>296</v>
      </c>
      <c r="I4" s="83" t="s">
        <v>618</v>
      </c>
      <c r="J4" s="38" t="s">
        <v>564</v>
      </c>
      <c r="K4" s="56" t="s">
        <v>101</v>
      </c>
      <c r="L4" s="39">
        <v>750000.0</v>
      </c>
    </row>
    <row r="5" ht="20.25" customHeight="1">
      <c r="A5" s="28" t="s">
        <v>298</v>
      </c>
      <c r="B5" s="4" t="s">
        <v>299</v>
      </c>
      <c r="C5" s="4" t="s">
        <v>47</v>
      </c>
      <c r="D5" s="30">
        <v>4.0</v>
      </c>
      <c r="E5" s="30">
        <v>3.0</v>
      </c>
      <c r="F5" s="30">
        <v>2.0</v>
      </c>
      <c r="G5" s="41" t="s">
        <v>300</v>
      </c>
      <c r="H5" s="36" t="s">
        <v>301</v>
      </c>
      <c r="I5" s="83" t="s">
        <v>619</v>
      </c>
      <c r="J5" s="38" t="s">
        <v>564</v>
      </c>
      <c r="K5" s="56" t="s">
        <v>101</v>
      </c>
      <c r="L5" s="39">
        <v>800000.0</v>
      </c>
    </row>
    <row r="6" ht="16.5" customHeight="1">
      <c r="A6" s="28" t="s">
        <v>303</v>
      </c>
      <c r="B6" s="4" t="s">
        <v>304</v>
      </c>
      <c r="C6" s="4" t="s">
        <v>925</v>
      </c>
      <c r="D6" s="30">
        <v>0.0</v>
      </c>
      <c r="E6" s="30">
        <v>0.0</v>
      </c>
      <c r="F6" s="30">
        <v>0.0</v>
      </c>
      <c r="G6" s="41" t="s">
        <v>305</v>
      </c>
      <c r="H6" s="36" t="s">
        <v>306</v>
      </c>
      <c r="I6" s="83" t="s">
        <v>621</v>
      </c>
      <c r="J6" s="38" t="s">
        <v>564</v>
      </c>
      <c r="K6" s="56" t="s">
        <v>101</v>
      </c>
      <c r="L6" s="39">
        <v>400000.0</v>
      </c>
    </row>
    <row r="7" ht="15.0" customHeight="1">
      <c r="A7" s="28" t="s">
        <v>310</v>
      </c>
      <c r="B7" s="4" t="s">
        <v>311</v>
      </c>
      <c r="C7" s="4" t="s">
        <v>187</v>
      </c>
      <c r="D7" s="30">
        <v>1.0</v>
      </c>
      <c r="E7" s="30">
        <v>1.0</v>
      </c>
      <c r="F7" s="30">
        <v>1.0</v>
      </c>
      <c r="G7" s="41" t="s">
        <v>313</v>
      </c>
      <c r="H7" s="36" t="s">
        <v>315</v>
      </c>
      <c r="I7" s="83" t="s">
        <v>621</v>
      </c>
      <c r="J7" s="38" t="s">
        <v>564</v>
      </c>
      <c r="K7" s="39">
        <v>529000.0</v>
      </c>
      <c r="L7" s="39">
        <v>529000.0</v>
      </c>
    </row>
    <row r="8" ht="18.0" customHeight="1">
      <c r="A8" s="28" t="s">
        <v>319</v>
      </c>
      <c r="B8" s="4" t="s">
        <v>320</v>
      </c>
      <c r="C8" s="4" t="s">
        <v>128</v>
      </c>
      <c r="D8" s="30">
        <v>3.0</v>
      </c>
      <c r="E8" s="30">
        <v>2.0</v>
      </c>
      <c r="F8" s="30">
        <v>2.0</v>
      </c>
      <c r="G8" s="41" t="s">
        <v>322</v>
      </c>
      <c r="H8" s="36" t="s">
        <v>323</v>
      </c>
      <c r="I8" s="83" t="s">
        <v>623</v>
      </c>
      <c r="J8" s="38" t="s">
        <v>564</v>
      </c>
      <c r="K8" s="56" t="s">
        <v>101</v>
      </c>
      <c r="L8" s="39">
        <v>650000.0</v>
      </c>
    </row>
    <row r="9" ht="15.0" customHeight="1">
      <c r="A9" s="28" t="s">
        <v>325</v>
      </c>
      <c r="B9" s="4" t="s">
        <v>326</v>
      </c>
      <c r="C9" s="4" t="s">
        <v>926</v>
      </c>
      <c r="D9" s="30">
        <v>2.0</v>
      </c>
      <c r="E9" s="30">
        <v>1.0</v>
      </c>
      <c r="F9" s="30">
        <v>1.0</v>
      </c>
      <c r="G9" s="41" t="s">
        <v>328</v>
      </c>
      <c r="H9" s="36" t="s">
        <v>329</v>
      </c>
      <c r="I9" s="82" t="s">
        <v>624</v>
      </c>
      <c r="J9" s="38" t="s">
        <v>564</v>
      </c>
      <c r="K9" s="56" t="s">
        <v>101</v>
      </c>
      <c r="L9" s="39">
        <v>550000.0</v>
      </c>
    </row>
    <row r="10" ht="20.25" customHeight="1">
      <c r="A10" s="28" t="s">
        <v>331</v>
      </c>
      <c r="B10" s="4" t="s">
        <v>332</v>
      </c>
      <c r="C10" s="4" t="s">
        <v>386</v>
      </c>
      <c r="D10" s="30">
        <v>3.0</v>
      </c>
      <c r="E10" s="30">
        <v>1.0</v>
      </c>
      <c r="F10" s="30">
        <v>1.0</v>
      </c>
      <c r="G10" s="41" t="s">
        <v>333</v>
      </c>
      <c r="H10" s="36" t="s">
        <v>334</v>
      </c>
      <c r="I10" s="83" t="s">
        <v>625</v>
      </c>
      <c r="J10" s="38" t="s">
        <v>564</v>
      </c>
      <c r="K10" s="56" t="s">
        <v>101</v>
      </c>
      <c r="L10" s="39">
        <v>600000.0</v>
      </c>
    </row>
    <row r="11" ht="15.0" customHeight="1">
      <c r="A11" s="28" t="s">
        <v>336</v>
      </c>
      <c r="B11" s="4" t="s">
        <v>337</v>
      </c>
      <c r="C11" s="4" t="s">
        <v>47</v>
      </c>
      <c r="D11" s="30">
        <v>3.0</v>
      </c>
      <c r="E11" s="30">
        <v>2.0</v>
      </c>
      <c r="F11" s="30">
        <v>2.0</v>
      </c>
      <c r="G11" s="41" t="s">
        <v>338</v>
      </c>
      <c r="H11" s="36" t="s">
        <v>339</v>
      </c>
      <c r="I11" s="82" t="s">
        <v>624</v>
      </c>
      <c r="J11" s="55" t="s">
        <v>340</v>
      </c>
      <c r="K11" s="35" t="s">
        <v>341</v>
      </c>
      <c r="L11" s="39">
        <v>600000.0</v>
      </c>
    </row>
    <row r="12" ht="15.75" customHeight="1">
      <c r="A12" s="28" t="s">
        <v>343</v>
      </c>
      <c r="B12" s="4" t="s">
        <v>344</v>
      </c>
      <c r="C12" s="4" t="s">
        <v>187</v>
      </c>
      <c r="D12" s="30">
        <v>3.0</v>
      </c>
      <c r="E12" s="30">
        <v>2.0</v>
      </c>
      <c r="F12" s="30">
        <v>2.0</v>
      </c>
      <c r="G12" s="41" t="s">
        <v>345</v>
      </c>
      <c r="H12" s="36" t="s">
        <v>346</v>
      </c>
      <c r="I12" s="82" t="s">
        <v>631</v>
      </c>
      <c r="J12" s="38" t="s">
        <v>564</v>
      </c>
      <c r="K12" s="56" t="s">
        <v>101</v>
      </c>
      <c r="L12" s="39">
        <v>950000.0</v>
      </c>
    </row>
    <row r="13" ht="19.5" customHeight="1">
      <c r="A13" s="28" t="s">
        <v>348</v>
      </c>
      <c r="B13" s="4" t="s">
        <v>349</v>
      </c>
      <c r="C13" s="4" t="s">
        <v>386</v>
      </c>
      <c r="D13" s="30">
        <v>2.0</v>
      </c>
      <c r="E13" s="30">
        <v>1.0</v>
      </c>
      <c r="F13" s="30">
        <v>1.0</v>
      </c>
      <c r="G13" s="69" t="s">
        <v>351</v>
      </c>
      <c r="H13" s="36" t="s">
        <v>352</v>
      </c>
      <c r="I13" s="82" t="s">
        <v>631</v>
      </c>
      <c r="J13" s="38" t="s">
        <v>564</v>
      </c>
      <c r="K13" s="56" t="s">
        <v>101</v>
      </c>
      <c r="L13" s="39">
        <v>400000.0</v>
      </c>
    </row>
    <row r="14" ht="16.5" customHeight="1">
      <c r="A14" s="28" t="s">
        <v>354</v>
      </c>
      <c r="B14" s="4" t="s">
        <v>632</v>
      </c>
      <c r="C14" s="4" t="s">
        <v>925</v>
      </c>
      <c r="D14" s="30">
        <v>5.0</v>
      </c>
      <c r="E14" s="30">
        <v>4.0</v>
      </c>
      <c r="F14" s="30">
        <v>2.0</v>
      </c>
      <c r="G14" s="41" t="s">
        <v>356</v>
      </c>
      <c r="H14" s="36" t="s">
        <v>357</v>
      </c>
      <c r="I14" s="82" t="s">
        <v>633</v>
      </c>
      <c r="J14" s="38" t="s">
        <v>564</v>
      </c>
      <c r="K14" s="56" t="s">
        <v>101</v>
      </c>
      <c r="L14" s="39">
        <v>1400000.0</v>
      </c>
    </row>
    <row r="15" ht="15.0" customHeight="1">
      <c r="A15" s="28" t="s">
        <v>359</v>
      </c>
      <c r="B15" s="4" t="s">
        <v>360</v>
      </c>
      <c r="C15" s="4" t="s">
        <v>361</v>
      </c>
      <c r="D15" s="30">
        <v>2.0</v>
      </c>
      <c r="E15" s="30">
        <v>2.0</v>
      </c>
      <c r="F15" s="30">
        <v>2.0</v>
      </c>
      <c r="G15" s="41" t="s">
        <v>362</v>
      </c>
      <c r="H15" s="36" t="s">
        <v>365</v>
      </c>
      <c r="I15" s="82" t="s">
        <v>634</v>
      </c>
      <c r="J15" s="38" t="s">
        <v>564</v>
      </c>
      <c r="K15" s="56" t="s">
        <v>101</v>
      </c>
      <c r="L15" s="39">
        <v>475000.0</v>
      </c>
    </row>
    <row r="16" ht="17.25" customHeight="1">
      <c r="A16" s="28" t="s">
        <v>369</v>
      </c>
      <c r="B16" s="4" t="s">
        <v>370</v>
      </c>
      <c r="C16" s="4" t="s">
        <v>120</v>
      </c>
      <c r="D16" s="30">
        <v>1.0</v>
      </c>
      <c r="E16" s="30">
        <v>1.0</v>
      </c>
      <c r="F16" s="30">
        <v>1.0</v>
      </c>
      <c r="G16" s="41" t="s">
        <v>372</v>
      </c>
      <c r="H16" s="36" t="s">
        <v>373</v>
      </c>
      <c r="I16" s="82" t="s">
        <v>634</v>
      </c>
      <c r="J16" s="38" t="s">
        <v>340</v>
      </c>
      <c r="K16" s="35" t="s">
        <v>341</v>
      </c>
      <c r="L16" s="39">
        <v>350000.0</v>
      </c>
    </row>
    <row r="17" ht="17.25" customHeight="1">
      <c r="A17" s="28" t="s">
        <v>375</v>
      </c>
      <c r="B17" s="4" t="s">
        <v>376</v>
      </c>
      <c r="C17" s="4" t="s">
        <v>128</v>
      </c>
      <c r="D17" s="30">
        <v>3.0</v>
      </c>
      <c r="E17" s="30">
        <v>2.0</v>
      </c>
      <c r="F17" s="30">
        <v>2.0</v>
      </c>
      <c r="G17" s="41" t="s">
        <v>377</v>
      </c>
      <c r="H17" s="36" t="s">
        <v>378</v>
      </c>
      <c r="I17" s="82" t="s">
        <v>638</v>
      </c>
      <c r="J17" s="38" t="s">
        <v>57</v>
      </c>
      <c r="K17" s="56" t="s">
        <v>379</v>
      </c>
      <c r="L17" s="39">
        <v>700000.0</v>
      </c>
    </row>
    <row r="18" ht="16.5" customHeight="1">
      <c r="A18" s="28" t="s">
        <v>383</v>
      </c>
      <c r="B18" s="4" t="s">
        <v>385</v>
      </c>
      <c r="C18" s="4" t="s">
        <v>386</v>
      </c>
      <c r="D18" s="30">
        <v>4.0</v>
      </c>
      <c r="E18" s="30">
        <v>2.0</v>
      </c>
      <c r="F18" s="30">
        <v>5.0</v>
      </c>
      <c r="G18" s="41" t="s">
        <v>333</v>
      </c>
      <c r="H18" s="36" t="s">
        <v>387</v>
      </c>
      <c r="I18" s="82" t="s">
        <v>638</v>
      </c>
      <c r="J18" s="38" t="s">
        <v>57</v>
      </c>
      <c r="K18" s="56" t="s">
        <v>379</v>
      </c>
      <c r="L18" s="39">
        <v>700000.0</v>
      </c>
    </row>
    <row r="19" ht="15.75" customHeight="1">
      <c r="A19" s="28" t="s">
        <v>389</v>
      </c>
      <c r="B19" s="4" t="s">
        <v>395</v>
      </c>
      <c r="C19" s="4" t="s">
        <v>187</v>
      </c>
      <c r="D19" s="30">
        <v>5.0</v>
      </c>
      <c r="E19" s="30">
        <v>2.0</v>
      </c>
      <c r="F19" s="30">
        <v>2.0</v>
      </c>
      <c r="G19" s="41" t="s">
        <v>391</v>
      </c>
      <c r="H19" s="36" t="s">
        <v>392</v>
      </c>
      <c r="I19" s="82" t="s">
        <v>640</v>
      </c>
      <c r="J19" s="38" t="s">
        <v>57</v>
      </c>
      <c r="K19" s="56" t="s">
        <v>393</v>
      </c>
      <c r="L19" s="39">
        <v>2000000.0</v>
      </c>
    </row>
    <row r="20" ht="18.0" customHeight="1">
      <c r="A20" s="28" t="s">
        <v>394</v>
      </c>
      <c r="B20" s="4" t="s">
        <v>641</v>
      </c>
      <c r="C20" s="4" t="s">
        <v>128</v>
      </c>
      <c r="D20" s="30">
        <v>0.0</v>
      </c>
      <c r="E20" s="30">
        <v>0.0</v>
      </c>
      <c r="F20" s="30">
        <v>0.0</v>
      </c>
      <c r="G20" s="63"/>
      <c r="H20" s="36" t="s">
        <v>396</v>
      </c>
      <c r="I20" s="82" t="s">
        <v>640</v>
      </c>
      <c r="J20" s="38" t="s">
        <v>57</v>
      </c>
      <c r="K20" s="56" t="s">
        <v>379</v>
      </c>
      <c r="L20" s="39">
        <v>450000.0</v>
      </c>
    </row>
    <row r="21" ht="18.0" customHeight="1">
      <c r="A21" s="28" t="s">
        <v>398</v>
      </c>
      <c r="B21" s="4" t="s">
        <v>299</v>
      </c>
      <c r="C21" s="4" t="s">
        <v>47</v>
      </c>
      <c r="D21" s="30">
        <v>3.0</v>
      </c>
      <c r="E21" s="30">
        <v>2.0</v>
      </c>
      <c r="F21" s="30">
        <v>2.0</v>
      </c>
      <c r="G21" s="41" t="s">
        <v>399</v>
      </c>
      <c r="H21" s="36" t="s">
        <v>400</v>
      </c>
      <c r="I21" s="82" t="s">
        <v>642</v>
      </c>
      <c r="J21" s="38" t="s">
        <v>564</v>
      </c>
      <c r="K21" s="56" t="s">
        <v>101</v>
      </c>
      <c r="L21" s="39">
        <v>750000.0</v>
      </c>
    </row>
    <row r="22" ht="16.5" customHeight="1">
      <c r="A22" s="28" t="s">
        <v>401</v>
      </c>
      <c r="B22" s="4" t="s">
        <v>402</v>
      </c>
      <c r="C22" s="4" t="s">
        <v>386</v>
      </c>
      <c r="D22" s="30">
        <v>3.0</v>
      </c>
      <c r="E22" s="30">
        <v>2.0</v>
      </c>
      <c r="F22" s="30">
        <v>2.0</v>
      </c>
      <c r="G22" s="41" t="s">
        <v>403</v>
      </c>
      <c r="H22" s="36" t="s">
        <v>404</v>
      </c>
      <c r="I22" s="82" t="s">
        <v>643</v>
      </c>
      <c r="J22" s="38" t="s">
        <v>564</v>
      </c>
      <c r="K22" s="56" t="s">
        <v>101</v>
      </c>
      <c r="L22" s="39">
        <v>850000.0</v>
      </c>
    </row>
    <row r="23" ht="17.25" customHeight="1">
      <c r="A23" s="28" t="s">
        <v>406</v>
      </c>
      <c r="B23" s="4" t="s">
        <v>407</v>
      </c>
      <c r="C23" s="4" t="s">
        <v>128</v>
      </c>
      <c r="D23" s="30">
        <v>1.0</v>
      </c>
      <c r="E23" s="30">
        <v>1.0</v>
      </c>
      <c r="F23" s="30">
        <v>1.0</v>
      </c>
      <c r="G23" s="41" t="s">
        <v>408</v>
      </c>
      <c r="H23" s="36" t="s">
        <v>409</v>
      </c>
      <c r="I23" s="82" t="s">
        <v>643</v>
      </c>
      <c r="J23" s="38" t="s">
        <v>57</v>
      </c>
      <c r="K23" s="56" t="s">
        <v>379</v>
      </c>
      <c r="L23" s="39">
        <v>250000.0</v>
      </c>
    </row>
    <row r="24" ht="18.0" customHeight="1">
      <c r="A24" s="28" t="s">
        <v>411</v>
      </c>
      <c r="B24" s="4" t="s">
        <v>412</v>
      </c>
      <c r="C24" s="4" t="s">
        <v>925</v>
      </c>
      <c r="D24" s="30">
        <v>4.0</v>
      </c>
      <c r="E24" s="30">
        <v>1.0</v>
      </c>
      <c r="F24" s="30">
        <v>2.0</v>
      </c>
      <c r="G24" s="41" t="s">
        <v>413</v>
      </c>
      <c r="H24" s="70" t="s">
        <v>414</v>
      </c>
      <c r="I24" s="83" t="s">
        <v>644</v>
      </c>
      <c r="J24" s="38" t="s">
        <v>564</v>
      </c>
      <c r="K24" s="39" t="s">
        <v>101</v>
      </c>
      <c r="L24" s="39">
        <v>600000.0</v>
      </c>
    </row>
    <row r="25" ht="18.75" customHeight="1">
      <c r="A25" s="28" t="s">
        <v>417</v>
      </c>
      <c r="B25" s="4" t="s">
        <v>418</v>
      </c>
      <c r="C25" s="4" t="s">
        <v>386</v>
      </c>
      <c r="D25" s="30">
        <v>2.0</v>
      </c>
      <c r="E25" s="30">
        <v>2.0</v>
      </c>
      <c r="F25" s="30">
        <v>1.0</v>
      </c>
      <c r="G25" s="41" t="s">
        <v>419</v>
      </c>
      <c r="H25" s="70" t="s">
        <v>420</v>
      </c>
      <c r="I25" s="83" t="s">
        <v>645</v>
      </c>
      <c r="J25" s="38" t="s">
        <v>564</v>
      </c>
      <c r="K25" s="39" t="s">
        <v>101</v>
      </c>
      <c r="L25" s="39">
        <v>450000.0</v>
      </c>
    </row>
    <row r="26" ht="17.25" customHeight="1">
      <c r="A26" s="28" t="s">
        <v>422</v>
      </c>
      <c r="B26" s="4" t="s">
        <v>423</v>
      </c>
      <c r="C26" s="4" t="s">
        <v>926</v>
      </c>
      <c r="D26" s="30">
        <v>2.0</v>
      </c>
      <c r="E26" s="30">
        <v>1.0</v>
      </c>
      <c r="F26" s="30">
        <v>3.0</v>
      </c>
      <c r="G26" s="35" t="s">
        <v>425</v>
      </c>
      <c r="H26" s="70" t="s">
        <v>429</v>
      </c>
      <c r="I26" s="83" t="s">
        <v>645</v>
      </c>
      <c r="J26" s="38" t="s">
        <v>340</v>
      </c>
      <c r="K26" s="35" t="s">
        <v>341</v>
      </c>
      <c r="L26" s="39">
        <v>550000.0</v>
      </c>
    </row>
    <row r="27" ht="15.0" customHeight="1">
      <c r="A27" s="28" t="s">
        <v>434</v>
      </c>
      <c r="B27" s="4" t="s">
        <v>435</v>
      </c>
      <c r="C27" s="4" t="s">
        <v>925</v>
      </c>
      <c r="D27" s="30">
        <v>4.0</v>
      </c>
      <c r="E27" s="30">
        <v>1.0</v>
      </c>
      <c r="F27" s="30">
        <v>2.0</v>
      </c>
      <c r="G27" s="35" t="s">
        <v>436</v>
      </c>
      <c r="H27" s="70" t="s">
        <v>437</v>
      </c>
      <c r="I27" s="83" t="s">
        <v>645</v>
      </c>
      <c r="J27" s="38" t="s">
        <v>564</v>
      </c>
      <c r="K27" s="39" t="s">
        <v>101</v>
      </c>
      <c r="L27" s="39">
        <v>650000.0</v>
      </c>
    </row>
    <row r="28" ht="16.5" customHeight="1">
      <c r="A28" s="72" t="s">
        <v>439</v>
      </c>
      <c r="B28" s="4" t="s">
        <v>441</v>
      </c>
      <c r="C28" s="4" t="s">
        <v>361</v>
      </c>
      <c r="D28" s="73">
        <v>3.0</v>
      </c>
      <c r="E28" s="73">
        <v>1.0</v>
      </c>
      <c r="F28" s="73">
        <v>1.0</v>
      </c>
      <c r="G28" s="74" t="s">
        <v>442</v>
      </c>
      <c r="H28" s="75" t="s">
        <v>443</v>
      </c>
      <c r="I28" s="87" t="s">
        <v>645</v>
      </c>
      <c r="J28" s="38" t="s">
        <v>564</v>
      </c>
      <c r="K28" s="39" t="s">
        <v>101</v>
      </c>
      <c r="L28" s="77">
        <v>600000.0</v>
      </c>
    </row>
    <row r="29" ht="17.25" customHeight="1">
      <c r="A29" s="72" t="s">
        <v>449</v>
      </c>
      <c r="B29" s="4" t="s">
        <v>450</v>
      </c>
      <c r="C29" s="4" t="s">
        <v>128</v>
      </c>
      <c r="D29" s="73">
        <v>4.0</v>
      </c>
      <c r="E29" s="73">
        <v>3.0</v>
      </c>
      <c r="F29" s="73">
        <v>2.0</v>
      </c>
      <c r="G29" s="74" t="s">
        <v>451</v>
      </c>
      <c r="H29" s="75" t="s">
        <v>452</v>
      </c>
      <c r="I29" s="87" t="s">
        <v>650</v>
      </c>
      <c r="J29" s="38" t="s">
        <v>564</v>
      </c>
      <c r="K29" s="39" t="s">
        <v>101</v>
      </c>
      <c r="L29" s="77">
        <v>800000.0</v>
      </c>
    </row>
    <row r="30" ht="22.5" customHeight="1"/>
    <row r="31" ht="15.75" customHeight="1"/>
    <row r="32" ht="21.75" customHeight="1"/>
    <row r="33" ht="20.25" customHeight="1"/>
    <row r="34" ht="20.25" customHeight="1"/>
    <row r="35" ht="24.0" customHeight="1"/>
    <row r="36" ht="20.25" customHeight="1"/>
    <row r="37" ht="20.25" customHeight="1"/>
    <row r="38" ht="18.75" customHeight="1"/>
    <row r="39" ht="18.75" customHeight="1"/>
    <row r="40" ht="18.75" customHeight="1"/>
    <row r="41" ht="19.5" customHeight="1"/>
    <row r="42" ht="18.0" customHeight="1"/>
    <row r="43" ht="16.5" customHeight="1"/>
    <row r="44" ht="17.25" customHeight="1"/>
    <row r="45" ht="24.75" customHeight="1"/>
    <row r="46" ht="24.0" customHeight="1"/>
    <row r="47" ht="25.5" customHeight="1"/>
    <row r="48" ht="21.75" customHeight="1"/>
    <row r="49" ht="22.5" customHeight="1"/>
    <row r="50" ht="23.25" customHeight="1"/>
    <row r="51" ht="21.0" customHeight="1"/>
    <row r="52" ht="21.75" customHeight="1"/>
    <row r="53" ht="23.25" customHeight="1"/>
    <row r="54" ht="21.0" customHeight="1"/>
    <row r="55" ht="25.5" customHeight="1"/>
    <row r="56" ht="22.5" customHeight="1"/>
    <row r="57" ht="22.5" customHeight="1"/>
  </sheetData>
  <drawing r:id="rId1"/>
</worksheet>
</file>