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9110" windowHeight="8610"/>
  </bookViews>
  <sheets>
    <sheet name="buses" sheetId="1" r:id="rId1"/>
  </sheets>
  <calcPr calcId="125725"/>
</workbook>
</file>

<file path=xl/calcChain.xml><?xml version="1.0" encoding="utf-8"?>
<calcChain xmlns="http://schemas.openxmlformats.org/spreadsheetml/2006/main">
  <c r="R45" i="1"/>
  <c r="W41"/>
  <c r="V41"/>
  <c r="U41"/>
  <c r="T41"/>
  <c r="S41"/>
  <c r="R41"/>
  <c r="W40"/>
  <c r="V40"/>
  <c r="U40"/>
  <c r="T40"/>
  <c r="S40"/>
  <c r="R40"/>
  <c r="W39"/>
  <c r="V39"/>
  <c r="U39"/>
  <c r="T39"/>
  <c r="S39"/>
  <c r="R39"/>
  <c r="W38"/>
  <c r="V38"/>
  <c r="U38"/>
  <c r="T38"/>
  <c r="S38"/>
  <c r="R38"/>
  <c r="W37"/>
  <c r="V37"/>
  <c r="U37"/>
  <c r="T37"/>
  <c r="S37"/>
  <c r="R37"/>
  <c r="W36"/>
  <c r="V36"/>
  <c r="U36"/>
  <c r="T36"/>
  <c r="S36"/>
  <c r="R36"/>
  <c r="W35"/>
  <c r="V35"/>
  <c r="U35"/>
  <c r="T35"/>
  <c r="S35"/>
  <c r="R35"/>
  <c r="W34"/>
  <c r="V34"/>
  <c r="U34"/>
  <c r="T34"/>
  <c r="S34"/>
  <c r="R34"/>
  <c r="W33"/>
  <c r="V33"/>
  <c r="U33"/>
  <c r="T33"/>
  <c r="S33"/>
  <c r="R33"/>
  <c r="W32"/>
  <c r="V32"/>
  <c r="U32"/>
  <c r="T32"/>
  <c r="S32"/>
  <c r="R32"/>
  <c r="W31"/>
  <c r="V31"/>
  <c r="U31"/>
  <c r="T31"/>
  <c r="S31"/>
  <c r="R31"/>
  <c r="W30"/>
  <c r="V30"/>
  <c r="U30"/>
  <c r="T30"/>
  <c r="S30"/>
  <c r="R30"/>
  <c r="W29"/>
  <c r="V29"/>
  <c r="U29"/>
  <c r="T29"/>
  <c r="S29"/>
  <c r="R29"/>
  <c r="W28"/>
  <c r="V28"/>
  <c r="U28"/>
  <c r="T28"/>
  <c r="S28"/>
  <c r="R28"/>
  <c r="W27"/>
  <c r="V27"/>
  <c r="U27"/>
  <c r="T27"/>
  <c r="S27"/>
  <c r="R27"/>
  <c r="W26"/>
  <c r="V26"/>
  <c r="U26"/>
  <c r="T26"/>
  <c r="S26"/>
  <c r="R26"/>
  <c r="W25"/>
  <c r="V25"/>
  <c r="U25"/>
  <c r="T25"/>
  <c r="S25"/>
  <c r="R25"/>
  <c r="W24"/>
  <c r="V24"/>
  <c r="U24"/>
  <c r="T24"/>
  <c r="S24"/>
  <c r="R24"/>
  <c r="W23"/>
  <c r="V23"/>
  <c r="U23"/>
  <c r="T23"/>
  <c r="S23"/>
  <c r="R23"/>
  <c r="W22"/>
  <c r="V22"/>
  <c r="U22"/>
  <c r="T22"/>
  <c r="S22"/>
  <c r="R22"/>
  <c r="W21"/>
  <c r="V21"/>
  <c r="U21"/>
  <c r="T21"/>
  <c r="S21"/>
  <c r="R21"/>
  <c r="W20"/>
  <c r="V20"/>
  <c r="U20"/>
  <c r="T20"/>
  <c r="S20"/>
  <c r="R20"/>
  <c r="W19"/>
  <c r="V19"/>
  <c r="U19"/>
  <c r="T19"/>
  <c r="S19"/>
  <c r="R19"/>
  <c r="W18"/>
  <c r="V18"/>
  <c r="U18"/>
  <c r="T18"/>
  <c r="S18"/>
  <c r="R18"/>
  <c r="W17"/>
  <c r="V17"/>
  <c r="U17"/>
  <c r="T17"/>
  <c r="S17"/>
  <c r="R17"/>
  <c r="W16"/>
  <c r="V16"/>
  <c r="U16"/>
  <c r="T16"/>
  <c r="S16"/>
  <c r="R16"/>
  <c r="W15"/>
  <c r="V15"/>
  <c r="U15"/>
  <c r="T15"/>
  <c r="S15"/>
  <c r="R15"/>
  <c r="W14"/>
  <c r="V14"/>
  <c r="U14"/>
  <c r="T14"/>
  <c r="S14"/>
  <c r="R14"/>
  <c r="W13"/>
  <c r="V13"/>
  <c r="U13"/>
  <c r="T13"/>
  <c r="S13"/>
  <c r="R13"/>
  <c r="W12"/>
  <c r="V12"/>
  <c r="U12"/>
  <c r="T12"/>
  <c r="S12"/>
  <c r="R12"/>
  <c r="W11"/>
  <c r="V11"/>
  <c r="U11"/>
  <c r="T11"/>
  <c r="S11"/>
  <c r="R11"/>
  <c r="W10"/>
  <c r="V10"/>
  <c r="U10"/>
  <c r="T10"/>
  <c r="S10"/>
  <c r="R10"/>
  <c r="W9"/>
  <c r="V9"/>
  <c r="U9"/>
  <c r="T9"/>
  <c r="S9"/>
  <c r="R9"/>
  <c r="W8"/>
  <c r="V8"/>
  <c r="U8"/>
  <c r="T8"/>
  <c r="S8"/>
  <c r="R8"/>
  <c r="W7"/>
  <c r="V7"/>
  <c r="U7"/>
  <c r="T7"/>
  <c r="S7"/>
  <c r="R7"/>
  <c r="W6"/>
  <c r="V6"/>
  <c r="U6"/>
  <c r="T6"/>
  <c r="S6"/>
  <c r="R6"/>
  <c r="W5"/>
  <c r="V5"/>
  <c r="U5"/>
  <c r="T5"/>
  <c r="S5"/>
  <c r="R5"/>
  <c r="W4"/>
  <c r="V4"/>
  <c r="U4"/>
  <c r="T4"/>
  <c r="S4"/>
  <c r="R4"/>
  <c r="W3"/>
  <c r="V3"/>
  <c r="U3"/>
  <c r="T3"/>
  <c r="S3"/>
  <c r="R3"/>
  <c r="W2"/>
  <c r="V2"/>
  <c r="U2"/>
  <c r="T2"/>
  <c r="S2"/>
  <c r="R2"/>
  <c r="W43"/>
  <c r="V43"/>
  <c r="U43"/>
  <c r="T43"/>
  <c r="S43"/>
  <c r="R43"/>
</calcChain>
</file>

<file path=xl/sharedStrings.xml><?xml version="1.0" encoding="utf-8"?>
<sst xmlns="http://schemas.openxmlformats.org/spreadsheetml/2006/main" count="58" uniqueCount="46">
  <si>
    <t>New Jersey</t>
  </si>
  <si>
    <t>West Pennsylvania</t>
  </si>
  <si>
    <t>East Pennsylvania</t>
  </si>
  <si>
    <t>Maryland &amp; Deleware</t>
  </si>
  <si>
    <t>North Carolina</t>
  </si>
  <si>
    <t>South Carolina</t>
  </si>
  <si>
    <t>Virginia</t>
  </si>
  <si>
    <t>Alabama</t>
  </si>
  <si>
    <t>South Georgia</t>
  </si>
  <si>
    <t>North Georgia</t>
  </si>
  <si>
    <t>Tennessee</t>
  </si>
  <si>
    <t>Kentucky &amp; West Virginia</t>
  </si>
  <si>
    <t>Northeast Ohio</t>
  </si>
  <si>
    <t>Southwest Ohio</t>
  </si>
  <si>
    <t>Indiana</t>
  </si>
  <si>
    <t>West Michigan</t>
  </si>
  <si>
    <t>East Michigan</t>
  </si>
  <si>
    <t>Missouri</t>
  </si>
  <si>
    <t>South Illinois</t>
  </si>
  <si>
    <t>North Illinois</t>
  </si>
  <si>
    <t>Wisconsin</t>
  </si>
  <si>
    <t>South Florida</t>
  </si>
  <si>
    <t>North Florida</t>
  </si>
  <si>
    <t>Oklahoma</t>
  </si>
  <si>
    <t>Kansas</t>
  </si>
  <si>
    <t>Minnesota</t>
  </si>
  <si>
    <t>Iowa</t>
  </si>
  <si>
    <t>Nebraska</t>
  </si>
  <si>
    <t>North &amp; South Dakota</t>
  </si>
  <si>
    <t>Manitoba</t>
  </si>
  <si>
    <t>New England</t>
  </si>
  <si>
    <t>New York City</t>
  </si>
  <si>
    <t>North New York</t>
  </si>
  <si>
    <t>West New York</t>
  </si>
  <si>
    <t>Ontario</t>
  </si>
  <si>
    <t>Louisiana &amp; Mississippi</t>
  </si>
  <si>
    <t>Arkansas</t>
  </si>
  <si>
    <t>Quebec (New England Interconnection)</t>
  </si>
  <si>
    <t>Quebec (New York Interconnection)</t>
  </si>
  <si>
    <t>Coal</t>
  </si>
  <si>
    <t>Natural Gas</t>
  </si>
  <si>
    <t>Nuclear</t>
  </si>
  <si>
    <t>Wind</t>
  </si>
  <si>
    <t>Biomass</t>
  </si>
  <si>
    <t>Hydro</t>
  </si>
  <si>
    <t>Central Florida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</si>
</sst>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33" borderId="10" xfId="0" quotePrefix="1" applyNumberFormat="1" applyFont="1" applyFill="1" applyBorder="1" applyAlignment="1">
      <alignment horizontal="center"/>
    </xf>
    <xf numFmtId="0" fontId="18" fillId="33" borderId="1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45"/>
  <sheetViews>
    <sheetView tabSelected="1" workbookViewId="0">
      <selection activeCell="L32" sqref="L32"/>
    </sheetView>
  </sheetViews>
  <sheetFormatPr defaultRowHeight="15"/>
  <cols>
    <col min="6" max="6" width="36.7109375" bestFit="1" customWidth="1"/>
    <col min="11" max="11" width="11" bestFit="1" customWidth="1"/>
    <col min="12" max="12" width="10.85546875" bestFit="1" customWidth="1"/>
    <col min="13" max="13" width="12.42578125" customWidth="1"/>
    <col min="14" max="14" width="12" bestFit="1" customWidth="1"/>
    <col min="15" max="15" width="10.7109375" customWidth="1"/>
    <col min="16" max="16" width="13.5703125" bestFit="1" customWidth="1"/>
  </cols>
  <sheetData>
    <row r="1" spans="1:30">
      <c r="K1" s="1" t="s">
        <v>39</v>
      </c>
      <c r="L1" s="1" t="s">
        <v>40</v>
      </c>
      <c r="M1" s="1" t="s">
        <v>41</v>
      </c>
      <c r="N1" s="2" t="s">
        <v>44</v>
      </c>
      <c r="O1" s="1" t="s">
        <v>42</v>
      </c>
      <c r="P1" s="2" t="s">
        <v>43</v>
      </c>
      <c r="R1" s="1" t="s">
        <v>39</v>
      </c>
      <c r="S1" s="1" t="s">
        <v>40</v>
      </c>
      <c r="T1" s="1" t="s">
        <v>41</v>
      </c>
      <c r="U1" s="2" t="s">
        <v>44</v>
      </c>
      <c r="V1" s="1" t="s">
        <v>42</v>
      </c>
      <c r="W1" s="2" t="s">
        <v>43</v>
      </c>
      <c r="Y1" s="1" t="s">
        <v>39</v>
      </c>
      <c r="Z1" s="1" t="s">
        <v>40</v>
      </c>
      <c r="AA1" s="1" t="s">
        <v>41</v>
      </c>
      <c r="AB1" s="2" t="s">
        <v>44</v>
      </c>
      <c r="AC1" s="1" t="s">
        <v>42</v>
      </c>
      <c r="AD1" s="2" t="s">
        <v>43</v>
      </c>
    </row>
    <row r="2" spans="1:30">
      <c r="A2">
        <v>2</v>
      </c>
      <c r="B2">
        <v>1</v>
      </c>
      <c r="C2">
        <v>0</v>
      </c>
      <c r="D2" t="b">
        <v>0</v>
      </c>
      <c r="E2" t="b">
        <v>1</v>
      </c>
      <c r="F2" t="s">
        <v>0</v>
      </c>
      <c r="G2">
        <v>0.87348259900000003</v>
      </c>
      <c r="H2">
        <v>0.64217972400000001</v>
      </c>
      <c r="I2">
        <v>19982</v>
      </c>
      <c r="J2">
        <v>18763</v>
      </c>
      <c r="K2">
        <v>0</v>
      </c>
      <c r="L2">
        <v>0.29921748004208309</v>
      </c>
      <c r="M2">
        <v>0.51076655649652403</v>
      </c>
      <c r="N2">
        <v>0</v>
      </c>
      <c r="O2">
        <v>0</v>
      </c>
      <c r="P2">
        <v>1.3134668060288256E-2</v>
      </c>
      <c r="R2">
        <f>K2/SUM($K2:$P2)*$J2</f>
        <v>0</v>
      </c>
      <c r="S2">
        <f t="shared" ref="S2:W17" si="0">L2/SUM($K2:$P2)*$J2</f>
        <v>6820.6657759835571</v>
      </c>
      <c r="T2">
        <f t="shared" si="0"/>
        <v>11642.929319914208</v>
      </c>
      <c r="U2">
        <f t="shared" si="0"/>
        <v>0</v>
      </c>
      <c r="V2">
        <f t="shared" si="0"/>
        <v>0</v>
      </c>
      <c r="W2">
        <f t="shared" si="0"/>
        <v>299.40490410223543</v>
      </c>
      <c r="Y2">
        <v>0.16292432039606042</v>
      </c>
      <c r="Z2">
        <v>0.29921748004208309</v>
      </c>
      <c r="AA2">
        <v>0.51076655649652403</v>
      </c>
      <c r="AB2">
        <v>3.3362988081695204E-4</v>
      </c>
      <c r="AC2">
        <v>3.2569960912696088E-4</v>
      </c>
      <c r="AD2">
        <v>1.3134668060288256E-2</v>
      </c>
    </row>
    <row r="3" spans="1:30">
      <c r="A3">
        <v>5</v>
      </c>
      <c r="B3">
        <v>1</v>
      </c>
      <c r="C3">
        <v>0</v>
      </c>
      <c r="D3" t="b">
        <v>0</v>
      </c>
      <c r="E3" t="b">
        <v>1</v>
      </c>
      <c r="F3" t="s">
        <v>1</v>
      </c>
      <c r="G3">
        <v>0.79995152700000005</v>
      </c>
      <c r="H3">
        <v>0.61912113000000002</v>
      </c>
      <c r="I3">
        <v>15130</v>
      </c>
      <c r="J3">
        <v>20000</v>
      </c>
      <c r="K3">
        <v>0.54267767192239991</v>
      </c>
      <c r="L3">
        <v>0</v>
      </c>
      <c r="M3">
        <v>0.3422393034510316</v>
      </c>
      <c r="N3">
        <v>0</v>
      </c>
      <c r="O3">
        <v>0</v>
      </c>
      <c r="P3">
        <v>0</v>
      </c>
      <c r="R3">
        <f t="shared" ref="R3:R41" si="1">K3/SUM($K3:$P3)*$J3</f>
        <v>12265.052813421102</v>
      </c>
      <c r="S3">
        <f t="shared" si="0"/>
        <v>0</v>
      </c>
      <c r="T3">
        <f t="shared" si="0"/>
        <v>7734.9471865788973</v>
      </c>
      <c r="U3">
        <f t="shared" si="0"/>
        <v>0</v>
      </c>
      <c r="V3">
        <f t="shared" si="0"/>
        <v>0</v>
      </c>
      <c r="W3">
        <f t="shared" si="0"/>
        <v>0</v>
      </c>
      <c r="Y3">
        <v>0.54267767192239991</v>
      </c>
      <c r="Z3">
        <v>8.4911941942693733E-2</v>
      </c>
      <c r="AA3">
        <v>0.3422393034510316</v>
      </c>
      <c r="AB3">
        <v>9.889859866280588E-3</v>
      </c>
      <c r="AC3">
        <v>2.0789130478820802E-3</v>
      </c>
      <c r="AD3">
        <v>9.1830388068663785E-3</v>
      </c>
    </row>
    <row r="4" spans="1:30">
      <c r="A4">
        <v>13</v>
      </c>
      <c r="B4">
        <v>1</v>
      </c>
      <c r="C4">
        <v>0</v>
      </c>
      <c r="D4" t="b">
        <v>0</v>
      </c>
      <c r="E4" t="b">
        <v>1</v>
      </c>
      <c r="F4" t="s">
        <v>2</v>
      </c>
      <c r="G4">
        <v>0.85012961600000003</v>
      </c>
      <c r="H4">
        <v>0.60468775299999999</v>
      </c>
      <c r="I4">
        <v>17000</v>
      </c>
      <c r="J4">
        <v>25000</v>
      </c>
      <c r="K4">
        <v>0.54267767192239991</v>
      </c>
      <c r="L4">
        <v>0</v>
      </c>
      <c r="M4">
        <v>0.3422393034510316</v>
      </c>
      <c r="N4">
        <v>0</v>
      </c>
      <c r="O4">
        <v>0</v>
      </c>
      <c r="P4">
        <v>0</v>
      </c>
      <c r="R4">
        <f t="shared" si="1"/>
        <v>15331.316016776378</v>
      </c>
      <c r="S4">
        <f t="shared" si="0"/>
        <v>0</v>
      </c>
      <c r="T4">
        <f t="shared" si="0"/>
        <v>9668.6839832236219</v>
      </c>
      <c r="U4">
        <f t="shared" si="0"/>
        <v>0</v>
      </c>
      <c r="V4">
        <f t="shared" si="0"/>
        <v>0</v>
      </c>
      <c r="W4">
        <f t="shared" si="0"/>
        <v>0</v>
      </c>
      <c r="Y4">
        <v>0.54267767192239991</v>
      </c>
      <c r="Z4">
        <v>8.4911941942693733E-2</v>
      </c>
      <c r="AA4">
        <v>0.3422393034510316</v>
      </c>
      <c r="AB4">
        <v>9.889859866280588E-3</v>
      </c>
      <c r="AC4">
        <v>2.0789130478820802E-3</v>
      </c>
      <c r="AD4">
        <v>9.1830388068663785E-3</v>
      </c>
    </row>
    <row r="5" spans="1:30">
      <c r="A5">
        <v>19</v>
      </c>
      <c r="B5">
        <v>1</v>
      </c>
      <c r="C5">
        <v>0</v>
      </c>
      <c r="D5" t="b">
        <v>0</v>
      </c>
      <c r="E5" t="b">
        <v>1</v>
      </c>
      <c r="F5" t="s">
        <v>3</v>
      </c>
      <c r="G5">
        <v>0.84302405899999999</v>
      </c>
      <c r="H5">
        <v>0.562111256</v>
      </c>
      <c r="I5">
        <v>18000</v>
      </c>
      <c r="J5">
        <v>15721</v>
      </c>
      <c r="K5">
        <v>0.60139201251268326</v>
      </c>
      <c r="L5">
        <v>0</v>
      </c>
      <c r="M5">
        <v>0</v>
      </c>
      <c r="N5">
        <v>0</v>
      </c>
      <c r="O5">
        <v>0</v>
      </c>
      <c r="P5">
        <v>1.1094054941381531E-2</v>
      </c>
      <c r="R5">
        <f t="shared" si="1"/>
        <v>15436.243093678146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284.75690632185592</v>
      </c>
      <c r="Y5">
        <v>0.60139201251268326</v>
      </c>
      <c r="Z5">
        <v>7.0539141576903275E-2</v>
      </c>
      <c r="AA5">
        <v>0.24438416431549589</v>
      </c>
      <c r="AB5">
        <v>2.8131402856499888E-2</v>
      </c>
      <c r="AC5">
        <v>0</v>
      </c>
      <c r="AD5">
        <v>1.1094054941381531E-2</v>
      </c>
    </row>
    <row r="6" spans="1:30">
      <c r="A6">
        <v>11126</v>
      </c>
      <c r="B6">
        <v>1</v>
      </c>
      <c r="C6">
        <v>0</v>
      </c>
      <c r="D6" t="b">
        <v>0</v>
      </c>
      <c r="E6" t="b">
        <v>1</v>
      </c>
      <c r="F6" t="s">
        <v>4</v>
      </c>
      <c r="G6">
        <v>0.81641725899999995</v>
      </c>
      <c r="H6">
        <v>0.45079919000000002</v>
      </c>
      <c r="I6">
        <v>27000</v>
      </c>
      <c r="J6">
        <v>27061</v>
      </c>
      <c r="K6">
        <v>0.614708934193681</v>
      </c>
      <c r="L6">
        <v>0</v>
      </c>
      <c r="M6">
        <v>0.30776322763146818</v>
      </c>
      <c r="N6">
        <v>0</v>
      </c>
      <c r="O6">
        <v>0</v>
      </c>
      <c r="P6">
        <v>1.2851824398423365E-2</v>
      </c>
      <c r="R6">
        <f t="shared" si="1"/>
        <v>17784.894553360664</v>
      </c>
      <c r="S6">
        <f t="shared" si="0"/>
        <v>0</v>
      </c>
      <c r="T6">
        <f t="shared" si="0"/>
        <v>8904.2736266836291</v>
      </c>
      <c r="U6">
        <f t="shared" si="0"/>
        <v>0</v>
      </c>
      <c r="V6">
        <f t="shared" si="0"/>
        <v>0</v>
      </c>
      <c r="W6">
        <f t="shared" si="0"/>
        <v>371.83181995570385</v>
      </c>
      <c r="Y6">
        <v>0.614708934193681</v>
      </c>
      <c r="Z6">
        <v>3.4251490529926223E-2</v>
      </c>
      <c r="AA6">
        <v>0.30776322763146818</v>
      </c>
      <c r="AB6">
        <v>2.29347277150748E-2</v>
      </c>
      <c r="AC6">
        <v>0</v>
      </c>
      <c r="AD6">
        <v>1.2851824398423365E-2</v>
      </c>
    </row>
    <row r="7" spans="1:30">
      <c r="A7">
        <v>12002</v>
      </c>
      <c r="B7">
        <v>1</v>
      </c>
      <c r="C7">
        <v>0</v>
      </c>
      <c r="D7" t="b">
        <v>0</v>
      </c>
      <c r="E7" t="b">
        <v>1</v>
      </c>
      <c r="F7" t="s">
        <v>5</v>
      </c>
      <c r="G7">
        <v>0.79111647699999998</v>
      </c>
      <c r="H7">
        <v>0.35490053500000002</v>
      </c>
      <c r="I7">
        <v>17800</v>
      </c>
      <c r="J7">
        <v>22782</v>
      </c>
      <c r="K7">
        <v>0.40214515091960085</v>
      </c>
      <c r="L7">
        <v>0</v>
      </c>
      <c r="M7">
        <v>0.5144952799913951</v>
      </c>
      <c r="N7">
        <v>0</v>
      </c>
      <c r="O7">
        <v>0</v>
      </c>
      <c r="P7">
        <v>1.9303603981433964E-2</v>
      </c>
      <c r="R7">
        <f t="shared" si="1"/>
        <v>9788.6951427638705</v>
      </c>
      <c r="S7">
        <f t="shared" si="0"/>
        <v>0</v>
      </c>
      <c r="T7">
        <f t="shared" si="0"/>
        <v>12523.431991434307</v>
      </c>
      <c r="U7">
        <f t="shared" si="0"/>
        <v>0</v>
      </c>
      <c r="V7">
        <f t="shared" si="0"/>
        <v>0</v>
      </c>
      <c r="W7">
        <f t="shared" si="0"/>
        <v>469.87286580182422</v>
      </c>
      <c r="Y7">
        <v>0.40214515091960085</v>
      </c>
      <c r="Z7">
        <v>5.768311840193794E-2</v>
      </c>
      <c r="AA7">
        <v>0.5144952799913951</v>
      </c>
      <c r="AB7">
        <v>1.5047193122943236E-2</v>
      </c>
      <c r="AC7">
        <v>0</v>
      </c>
      <c r="AD7">
        <v>1.9303603981433964E-2</v>
      </c>
    </row>
    <row r="8" spans="1:30">
      <c r="A8">
        <v>14918</v>
      </c>
      <c r="B8">
        <v>1</v>
      </c>
      <c r="C8">
        <v>0</v>
      </c>
      <c r="D8" t="b">
        <v>0</v>
      </c>
      <c r="E8" t="b">
        <v>1</v>
      </c>
      <c r="F8" t="s">
        <v>6</v>
      </c>
      <c r="G8">
        <v>0.82920791900000002</v>
      </c>
      <c r="H8">
        <v>0.53216182000000001</v>
      </c>
      <c r="I8">
        <v>22600</v>
      </c>
      <c r="J8">
        <v>22649</v>
      </c>
      <c r="K8">
        <v>0.45202293037741575</v>
      </c>
      <c r="L8">
        <v>0</v>
      </c>
      <c r="M8">
        <v>0.34798747537455316</v>
      </c>
      <c r="N8">
        <v>0</v>
      </c>
      <c r="O8">
        <v>0</v>
      </c>
      <c r="P8">
        <v>3.2740612563928406E-2</v>
      </c>
      <c r="R8">
        <f t="shared" si="1"/>
        <v>12294.031619225758</v>
      </c>
      <c r="S8">
        <f t="shared" si="0"/>
        <v>0</v>
      </c>
      <c r="T8">
        <f t="shared" si="0"/>
        <v>9464.4955771983768</v>
      </c>
      <c r="U8">
        <f t="shared" si="0"/>
        <v>0</v>
      </c>
      <c r="V8">
        <f t="shared" si="0"/>
        <v>0</v>
      </c>
      <c r="W8">
        <f t="shared" si="0"/>
        <v>890.47280357586612</v>
      </c>
      <c r="Y8">
        <v>0.45202293037741575</v>
      </c>
      <c r="Z8">
        <v>0.1391496867165497</v>
      </c>
      <c r="AA8">
        <v>0.34798747537455316</v>
      </c>
      <c r="AB8">
        <v>1.5929759106841919E-2</v>
      </c>
      <c r="AC8">
        <v>0</v>
      </c>
      <c r="AD8">
        <v>3.2740612563928406E-2</v>
      </c>
    </row>
    <row r="9" spans="1:30">
      <c r="A9">
        <v>15007</v>
      </c>
      <c r="B9">
        <v>1</v>
      </c>
      <c r="C9">
        <v>0</v>
      </c>
      <c r="D9" t="b">
        <v>0</v>
      </c>
      <c r="E9" t="b">
        <v>1</v>
      </c>
      <c r="F9" t="s">
        <v>7</v>
      </c>
      <c r="G9">
        <v>0.67308709200000005</v>
      </c>
      <c r="H9">
        <v>0.33031948100000003</v>
      </c>
      <c r="I9">
        <v>18500</v>
      </c>
      <c r="J9">
        <v>30664</v>
      </c>
      <c r="K9">
        <v>0.54227756485461542</v>
      </c>
      <c r="L9">
        <v>0</v>
      </c>
      <c r="M9">
        <v>0</v>
      </c>
      <c r="N9">
        <v>0</v>
      </c>
      <c r="O9">
        <v>0</v>
      </c>
      <c r="P9">
        <v>2.6425075012895247E-2</v>
      </c>
      <c r="R9">
        <f t="shared" si="1"/>
        <v>29239.180694810573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1424.8193051894277</v>
      </c>
      <c r="Y9">
        <v>0.54227756485461542</v>
      </c>
      <c r="Z9">
        <v>0.16152665183122214</v>
      </c>
      <c r="AA9">
        <v>0.23865686540673783</v>
      </c>
      <c r="AB9">
        <v>2.875770866645079E-2</v>
      </c>
      <c r="AC9">
        <v>0</v>
      </c>
      <c r="AD9">
        <v>2.6425075012895247E-2</v>
      </c>
    </row>
    <row r="10" spans="1:30">
      <c r="A10">
        <v>15022</v>
      </c>
      <c r="B10">
        <v>1</v>
      </c>
      <c r="C10">
        <v>0</v>
      </c>
      <c r="D10" t="b">
        <v>0</v>
      </c>
      <c r="E10" t="b">
        <v>1</v>
      </c>
      <c r="F10" t="s">
        <v>8</v>
      </c>
      <c r="G10">
        <v>0.76404358999999999</v>
      </c>
      <c r="H10">
        <v>0.27449135600000002</v>
      </c>
      <c r="I10">
        <v>10000</v>
      </c>
      <c r="J10">
        <v>13499</v>
      </c>
      <c r="K10">
        <v>0.62207592375050147</v>
      </c>
      <c r="L10">
        <v>0</v>
      </c>
      <c r="M10">
        <v>0</v>
      </c>
      <c r="N10">
        <v>0</v>
      </c>
      <c r="O10">
        <v>0</v>
      </c>
      <c r="P10">
        <v>2.3529449776769216E-2</v>
      </c>
      <c r="R10">
        <f t="shared" si="1"/>
        <v>13007.021377205605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491.97862279439511</v>
      </c>
      <c r="Y10">
        <v>0.62207592375050147</v>
      </c>
      <c r="Z10">
        <v>0.11077073816419256</v>
      </c>
      <c r="AA10">
        <v>0.22420834676780829</v>
      </c>
      <c r="AB10">
        <v>1.540550147036456E-2</v>
      </c>
      <c r="AC10">
        <v>0</v>
      </c>
      <c r="AD10">
        <v>2.3529449776769216E-2</v>
      </c>
    </row>
    <row r="11" spans="1:30">
      <c r="A11">
        <v>16014</v>
      </c>
      <c r="B11">
        <v>1</v>
      </c>
      <c r="C11">
        <v>0</v>
      </c>
      <c r="D11" t="b">
        <v>0</v>
      </c>
      <c r="E11" t="b">
        <v>1</v>
      </c>
      <c r="F11" t="s">
        <v>9</v>
      </c>
      <c r="G11">
        <v>0.71154252500000004</v>
      </c>
      <c r="H11">
        <v>0.35400741499999999</v>
      </c>
      <c r="I11">
        <v>20000</v>
      </c>
      <c r="J11">
        <v>23000</v>
      </c>
      <c r="K11">
        <v>0.62207592375050147</v>
      </c>
      <c r="L11">
        <v>0</v>
      </c>
      <c r="M11">
        <v>0</v>
      </c>
      <c r="N11">
        <v>0</v>
      </c>
      <c r="O11">
        <v>0</v>
      </c>
      <c r="P11">
        <v>2.3529449776769216E-2</v>
      </c>
      <c r="R11">
        <f t="shared" si="1"/>
        <v>22161.752105765532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838.24789423446828</v>
      </c>
      <c r="Y11">
        <v>0.62207592375050147</v>
      </c>
      <c r="Z11">
        <v>0.11077073816419256</v>
      </c>
      <c r="AA11">
        <v>0.22420834676780829</v>
      </c>
      <c r="AB11">
        <v>1.540550147036456E-2</v>
      </c>
      <c r="AC11">
        <v>0</v>
      </c>
      <c r="AD11">
        <v>2.3529449776769216E-2</v>
      </c>
    </row>
    <row r="12" spans="1:30">
      <c r="A12">
        <v>18430</v>
      </c>
      <c r="B12">
        <v>1</v>
      </c>
      <c r="C12">
        <v>0</v>
      </c>
      <c r="D12" t="b">
        <v>0</v>
      </c>
      <c r="E12" t="b">
        <v>1</v>
      </c>
      <c r="F12" t="s">
        <v>10</v>
      </c>
      <c r="G12">
        <v>0.67008309700000002</v>
      </c>
      <c r="H12">
        <v>0.42647616500000002</v>
      </c>
      <c r="I12">
        <v>20000</v>
      </c>
      <c r="J12">
        <v>20905</v>
      </c>
      <c r="K12">
        <v>0.6333211124837298</v>
      </c>
      <c r="L12">
        <v>0</v>
      </c>
      <c r="M12">
        <v>0.30174894688087567</v>
      </c>
      <c r="N12">
        <v>0</v>
      </c>
      <c r="O12">
        <v>0</v>
      </c>
      <c r="P12">
        <v>0</v>
      </c>
      <c r="R12">
        <f t="shared" si="1"/>
        <v>14158.91539235987</v>
      </c>
      <c r="S12">
        <f t="shared" si="0"/>
        <v>0</v>
      </c>
      <c r="T12">
        <f t="shared" si="0"/>
        <v>6746.0846076401276</v>
      </c>
      <c r="U12">
        <f t="shared" si="0"/>
        <v>0</v>
      </c>
      <c r="V12">
        <f t="shared" si="0"/>
        <v>0</v>
      </c>
      <c r="W12">
        <f t="shared" si="0"/>
        <v>0</v>
      </c>
      <c r="Y12">
        <v>0.6333211124837298</v>
      </c>
      <c r="Z12">
        <v>7.589234868030017E-3</v>
      </c>
      <c r="AA12">
        <v>0.30174894688087567</v>
      </c>
      <c r="AB12">
        <v>5.1933802519894962E-2</v>
      </c>
      <c r="AC12">
        <v>5.250258667523945E-4</v>
      </c>
      <c r="AD12">
        <v>9.6788666254197658E-3</v>
      </c>
    </row>
    <row r="13" spans="1:30">
      <c r="A13">
        <v>22560</v>
      </c>
      <c r="B13">
        <v>1</v>
      </c>
      <c r="C13">
        <v>0</v>
      </c>
      <c r="D13" t="b">
        <v>0</v>
      </c>
      <c r="E13" t="b">
        <v>1</v>
      </c>
      <c r="F13" t="s">
        <v>11</v>
      </c>
      <c r="G13">
        <v>0.743910866</v>
      </c>
      <c r="H13">
        <v>0.52030537499999996</v>
      </c>
      <c r="I13">
        <v>30756</v>
      </c>
      <c r="J13">
        <v>36491</v>
      </c>
      <c r="K13">
        <v>0.93065324887234369</v>
      </c>
      <c r="L13">
        <v>0</v>
      </c>
      <c r="M13">
        <v>0</v>
      </c>
      <c r="N13">
        <v>0</v>
      </c>
      <c r="O13">
        <v>0</v>
      </c>
      <c r="P13">
        <v>0</v>
      </c>
      <c r="R13">
        <f t="shared" si="1"/>
        <v>36491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Y13">
        <v>0.93065324887234369</v>
      </c>
      <c r="Z13">
        <v>1.8476020634090179E-2</v>
      </c>
      <c r="AA13">
        <v>0</v>
      </c>
      <c r="AB13">
        <v>1.7162062487035914E-2</v>
      </c>
      <c r="AC13">
        <v>5.1362135412484481E-4</v>
      </c>
      <c r="AD13">
        <v>4.7891125973060578E-3</v>
      </c>
    </row>
    <row r="14" spans="1:30">
      <c r="A14">
        <v>22620</v>
      </c>
      <c r="B14">
        <v>1</v>
      </c>
      <c r="C14">
        <v>0</v>
      </c>
      <c r="D14" t="b">
        <v>0</v>
      </c>
      <c r="E14" t="b">
        <v>1</v>
      </c>
      <c r="F14" t="s">
        <v>12</v>
      </c>
      <c r="G14">
        <v>0.75862304700000005</v>
      </c>
      <c r="H14">
        <v>0.62452781400000001</v>
      </c>
      <c r="I14">
        <v>32560</v>
      </c>
      <c r="J14">
        <v>33877</v>
      </c>
      <c r="K14">
        <v>0.85804654290634597</v>
      </c>
      <c r="L14">
        <v>0</v>
      </c>
      <c r="M14">
        <v>0</v>
      </c>
      <c r="N14">
        <v>0</v>
      </c>
      <c r="O14">
        <v>0</v>
      </c>
      <c r="P14">
        <v>0</v>
      </c>
      <c r="R14">
        <f t="shared" si="1"/>
        <v>33877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Y14">
        <v>0.85804654290634597</v>
      </c>
      <c r="Z14">
        <v>2.5618787907322294E-2</v>
      </c>
      <c r="AA14">
        <v>0.10160158310809968</v>
      </c>
      <c r="AB14">
        <v>2.6453195726907474E-3</v>
      </c>
      <c r="AC14">
        <v>9.5052999878283438E-5</v>
      </c>
      <c r="AD14">
        <v>2.7095067727034828E-3</v>
      </c>
    </row>
    <row r="15" spans="1:30">
      <c r="A15">
        <v>22674</v>
      </c>
      <c r="B15">
        <v>1</v>
      </c>
      <c r="C15">
        <v>0</v>
      </c>
      <c r="D15" t="b">
        <v>0</v>
      </c>
      <c r="E15" t="b">
        <v>1</v>
      </c>
      <c r="F15" t="s">
        <v>13</v>
      </c>
      <c r="G15">
        <v>0.70291805799999996</v>
      </c>
      <c r="H15">
        <v>0.55112709800000004</v>
      </c>
      <c r="I15">
        <v>0</v>
      </c>
      <c r="J15">
        <v>700</v>
      </c>
      <c r="K15">
        <v>0.85804654290634597</v>
      </c>
      <c r="L15">
        <v>0</v>
      </c>
      <c r="M15">
        <v>0</v>
      </c>
      <c r="N15">
        <v>0</v>
      </c>
      <c r="O15">
        <v>0</v>
      </c>
      <c r="P15">
        <v>0</v>
      </c>
      <c r="R15">
        <f t="shared" si="1"/>
        <v>700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Y15">
        <v>0.85804654290634597</v>
      </c>
      <c r="Z15">
        <v>2.5618787907322294E-2</v>
      </c>
      <c r="AA15">
        <v>0.10160158310809968</v>
      </c>
      <c r="AB15">
        <v>2.6453195726907474E-3</v>
      </c>
      <c r="AC15">
        <v>9.5052999878283438E-5</v>
      </c>
      <c r="AD15">
        <v>2.7095067727034828E-3</v>
      </c>
    </row>
    <row r="16" spans="1:30">
      <c r="A16">
        <v>25380</v>
      </c>
      <c r="B16">
        <v>1</v>
      </c>
      <c r="C16">
        <v>0</v>
      </c>
      <c r="D16" t="b">
        <v>0</v>
      </c>
      <c r="E16" t="b">
        <v>1</v>
      </c>
      <c r="F16" t="s">
        <v>14</v>
      </c>
      <c r="G16">
        <v>0.67556596199999996</v>
      </c>
      <c r="H16">
        <v>0.582693613</v>
      </c>
      <c r="I16">
        <v>24000</v>
      </c>
      <c r="J16">
        <v>26990</v>
      </c>
      <c r="K16">
        <v>0.94002432630646771</v>
      </c>
      <c r="L16">
        <v>0</v>
      </c>
      <c r="M16">
        <v>0</v>
      </c>
      <c r="N16">
        <v>0</v>
      </c>
      <c r="O16">
        <v>0</v>
      </c>
      <c r="P16">
        <v>0</v>
      </c>
      <c r="R16">
        <f t="shared" si="1"/>
        <v>26990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0"/>
        <v>0</v>
      </c>
      <c r="Y16">
        <v>0.94002432630646771</v>
      </c>
      <c r="Z16">
        <v>3.0709472211067776E-2</v>
      </c>
      <c r="AA16">
        <v>0</v>
      </c>
      <c r="AB16">
        <v>3.4441433843456219E-3</v>
      </c>
      <c r="AC16">
        <v>0</v>
      </c>
      <c r="AD16">
        <v>1.7701358086478346E-3</v>
      </c>
    </row>
    <row r="17" spans="1:30">
      <c r="A17">
        <v>28206</v>
      </c>
      <c r="B17">
        <v>1</v>
      </c>
      <c r="C17">
        <v>0</v>
      </c>
      <c r="D17" t="b">
        <v>0</v>
      </c>
      <c r="E17" t="b">
        <v>1</v>
      </c>
      <c r="F17" t="s">
        <v>15</v>
      </c>
      <c r="G17">
        <v>0.68307679300000002</v>
      </c>
      <c r="H17">
        <v>0.68172616500000005</v>
      </c>
      <c r="I17">
        <v>10000</v>
      </c>
      <c r="J17">
        <v>15189</v>
      </c>
      <c r="K17">
        <v>0.59350127385870022</v>
      </c>
      <c r="L17">
        <v>0</v>
      </c>
      <c r="M17">
        <v>0.26416033782802467</v>
      </c>
      <c r="N17">
        <v>0</v>
      </c>
      <c r="O17">
        <v>0</v>
      </c>
      <c r="P17">
        <v>2.0233218463883845E-2</v>
      </c>
      <c r="R17">
        <f t="shared" si="1"/>
        <v>10268.531649848386</v>
      </c>
      <c r="S17">
        <f t="shared" si="0"/>
        <v>0</v>
      </c>
      <c r="T17">
        <f t="shared" si="0"/>
        <v>4570.4009563212994</v>
      </c>
      <c r="U17">
        <f t="shared" si="0"/>
        <v>0</v>
      </c>
      <c r="V17">
        <f t="shared" si="0"/>
        <v>0</v>
      </c>
      <c r="W17">
        <f t="shared" si="0"/>
        <v>350.06739383031629</v>
      </c>
      <c r="Y17">
        <v>0.59350127385870022</v>
      </c>
      <c r="Z17">
        <v>0.11014157278568987</v>
      </c>
      <c r="AA17">
        <v>0.26416033782802467</v>
      </c>
      <c r="AB17">
        <v>1.064445294816016E-2</v>
      </c>
      <c r="AC17">
        <v>2.2822910574690108E-5</v>
      </c>
      <c r="AD17">
        <v>2.0233218463883845E-2</v>
      </c>
    </row>
    <row r="18" spans="1:30">
      <c r="A18">
        <v>28772</v>
      </c>
      <c r="B18">
        <v>1</v>
      </c>
      <c r="C18">
        <v>0</v>
      </c>
      <c r="D18" t="b">
        <v>0</v>
      </c>
      <c r="E18" t="b">
        <v>1</v>
      </c>
      <c r="F18" t="s">
        <v>16</v>
      </c>
      <c r="G18">
        <v>0.726517933</v>
      </c>
      <c r="H18">
        <v>0.69881427200000001</v>
      </c>
      <c r="I18">
        <v>15000</v>
      </c>
      <c r="J18">
        <v>15000</v>
      </c>
      <c r="K18">
        <v>0.59350127385870022</v>
      </c>
      <c r="L18">
        <v>0</v>
      </c>
      <c r="M18">
        <v>0.26416033782802467</v>
      </c>
      <c r="N18">
        <v>0</v>
      </c>
      <c r="O18">
        <v>0</v>
      </c>
      <c r="P18">
        <v>2.0233218463883845E-2</v>
      </c>
      <c r="R18">
        <f t="shared" si="1"/>
        <v>10140.758097815906</v>
      </c>
      <c r="S18">
        <f t="shared" ref="S18:S41" si="2">L18/SUM($K18:$P18)*$J18</f>
        <v>0</v>
      </c>
      <c r="T18">
        <f t="shared" ref="T18:T41" si="3">M18/SUM($K18:$P18)*$J18</f>
        <v>4513.5304723694444</v>
      </c>
      <c r="U18">
        <f t="shared" ref="U18:U41" si="4">N18/SUM($K18:$P18)*$J18</f>
        <v>0</v>
      </c>
      <c r="V18">
        <f t="shared" ref="V18:V41" si="5">O18/SUM($K18:$P18)*$J18</f>
        <v>0</v>
      </c>
      <c r="W18">
        <f t="shared" ref="W18:W41" si="6">P18/SUM($K18:$P18)*$J18</f>
        <v>345.71142981465169</v>
      </c>
      <c r="Y18">
        <v>0.59350127385870022</v>
      </c>
      <c r="Z18">
        <v>0.11014157278568987</v>
      </c>
      <c r="AA18">
        <v>0.26416033782802467</v>
      </c>
      <c r="AB18">
        <v>1.064445294816016E-2</v>
      </c>
      <c r="AC18">
        <v>2.2822910574690108E-5</v>
      </c>
      <c r="AD18">
        <v>2.0233218463883845E-2</v>
      </c>
    </row>
    <row r="19" spans="1:30">
      <c r="A19">
        <v>31230</v>
      </c>
      <c r="B19">
        <v>1</v>
      </c>
      <c r="C19">
        <v>0</v>
      </c>
      <c r="D19" t="b">
        <v>0</v>
      </c>
      <c r="E19" t="b">
        <v>1</v>
      </c>
      <c r="F19" t="s">
        <v>17</v>
      </c>
      <c r="G19">
        <v>0.58713956</v>
      </c>
      <c r="H19">
        <v>0.53279322200000001</v>
      </c>
      <c r="I19">
        <v>47.01</v>
      </c>
      <c r="J19">
        <v>1000</v>
      </c>
      <c r="K19">
        <v>0.82371493290501063</v>
      </c>
      <c r="L19">
        <v>0</v>
      </c>
      <c r="M19">
        <v>0</v>
      </c>
      <c r="N19">
        <v>0</v>
      </c>
      <c r="O19">
        <v>0</v>
      </c>
      <c r="P19">
        <v>0</v>
      </c>
      <c r="R19">
        <f t="shared" si="1"/>
        <v>1000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0</v>
      </c>
      <c r="Y19">
        <v>0.82371493290501063</v>
      </c>
      <c r="Z19">
        <v>5.4626557274569797E-2</v>
      </c>
      <c r="AA19">
        <v>0.10281555924588001</v>
      </c>
      <c r="AB19">
        <v>1.3212126093686291E-2</v>
      </c>
      <c r="AC19">
        <v>0</v>
      </c>
      <c r="AD19">
        <v>3.2153603233663601E-4</v>
      </c>
    </row>
    <row r="20" spans="1:30">
      <c r="A20">
        <v>32346</v>
      </c>
      <c r="B20">
        <v>1</v>
      </c>
      <c r="C20">
        <v>0</v>
      </c>
      <c r="D20" t="b">
        <v>0</v>
      </c>
      <c r="E20" t="b">
        <v>1</v>
      </c>
      <c r="F20" t="s">
        <v>18</v>
      </c>
      <c r="G20">
        <v>0.63158842299999995</v>
      </c>
      <c r="H20">
        <v>0.58565650300000005</v>
      </c>
      <c r="I20">
        <v>10000.370000000001</v>
      </c>
      <c r="J20">
        <v>15289</v>
      </c>
      <c r="K20">
        <v>0.47570453433142973</v>
      </c>
      <c r="L20">
        <v>0</v>
      </c>
      <c r="M20">
        <v>0.47802116981715448</v>
      </c>
      <c r="N20">
        <v>0</v>
      </c>
      <c r="O20">
        <v>0</v>
      </c>
      <c r="P20">
        <v>0</v>
      </c>
      <c r="R20">
        <f t="shared" si="1"/>
        <v>7625.9312229463994</v>
      </c>
      <c r="S20">
        <f t="shared" si="2"/>
        <v>0</v>
      </c>
      <c r="T20">
        <f t="shared" si="3"/>
        <v>7663.0687770536006</v>
      </c>
      <c r="U20">
        <f t="shared" si="4"/>
        <v>0</v>
      </c>
      <c r="V20">
        <f t="shared" si="5"/>
        <v>0</v>
      </c>
      <c r="W20">
        <f t="shared" si="6"/>
        <v>0</v>
      </c>
      <c r="Y20">
        <v>0.47570453433142973</v>
      </c>
      <c r="Z20">
        <v>3.7658550656781198E-2</v>
      </c>
      <c r="AA20">
        <v>0.47802116981715448</v>
      </c>
      <c r="AB20">
        <v>7.6763446140483264E-4</v>
      </c>
      <c r="AC20">
        <v>3.3178105491411965E-3</v>
      </c>
      <c r="AD20">
        <v>3.0975875888487564E-3</v>
      </c>
    </row>
    <row r="21" spans="1:30">
      <c r="A21">
        <v>36310</v>
      </c>
      <c r="B21">
        <v>1</v>
      </c>
      <c r="C21">
        <v>0</v>
      </c>
      <c r="D21" t="b">
        <v>0</v>
      </c>
      <c r="E21" t="b">
        <v>1</v>
      </c>
      <c r="F21" t="s">
        <v>19</v>
      </c>
      <c r="G21">
        <v>0.63993679000000003</v>
      </c>
      <c r="H21">
        <v>0.65153866500000002</v>
      </c>
      <c r="I21">
        <v>24000</v>
      </c>
      <c r="J21">
        <v>27000</v>
      </c>
      <c r="K21">
        <v>0.47570453433142973</v>
      </c>
      <c r="L21">
        <v>0</v>
      </c>
      <c r="M21">
        <v>0.47802116981715448</v>
      </c>
      <c r="N21">
        <v>0</v>
      </c>
      <c r="O21">
        <v>0</v>
      </c>
      <c r="P21">
        <v>0</v>
      </c>
      <c r="R21">
        <f t="shared" si="1"/>
        <v>13467.207993953351</v>
      </c>
      <c r="S21">
        <f t="shared" si="2"/>
        <v>0</v>
      </c>
      <c r="T21">
        <f t="shared" si="3"/>
        <v>13532.792006046649</v>
      </c>
      <c r="U21">
        <f t="shared" si="4"/>
        <v>0</v>
      </c>
      <c r="V21">
        <f t="shared" si="5"/>
        <v>0</v>
      </c>
      <c r="W21">
        <f t="shared" si="6"/>
        <v>0</v>
      </c>
      <c r="Y21">
        <v>0.47570453433142973</v>
      </c>
      <c r="Z21">
        <v>3.7658550656781198E-2</v>
      </c>
      <c r="AA21">
        <v>0.47802116981715448</v>
      </c>
      <c r="AB21">
        <v>7.6763446140483264E-4</v>
      </c>
      <c r="AC21">
        <v>3.3178105491411965E-3</v>
      </c>
      <c r="AD21">
        <v>3.0975875888487564E-3</v>
      </c>
    </row>
    <row r="22" spans="1:30">
      <c r="A22">
        <v>39176</v>
      </c>
      <c r="B22">
        <v>1</v>
      </c>
      <c r="C22">
        <v>0</v>
      </c>
      <c r="D22" t="b">
        <v>0</v>
      </c>
      <c r="E22" t="b">
        <v>1</v>
      </c>
      <c r="F22" t="s">
        <v>20</v>
      </c>
      <c r="G22">
        <v>0.63246946000000004</v>
      </c>
      <c r="H22">
        <v>0.72732881199999999</v>
      </c>
      <c r="I22">
        <v>17000</v>
      </c>
      <c r="J22">
        <v>16415</v>
      </c>
      <c r="K22">
        <v>0.63145373377737368</v>
      </c>
      <c r="L22">
        <v>0</v>
      </c>
      <c r="M22">
        <v>0</v>
      </c>
      <c r="N22">
        <v>0</v>
      </c>
      <c r="O22">
        <v>0</v>
      </c>
      <c r="P22">
        <v>1.9249453744189009E-2</v>
      </c>
      <c r="R22">
        <f t="shared" si="1"/>
        <v>15929.402588967814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485.5974110321871</v>
      </c>
      <c r="Y22">
        <v>0.63145373377737368</v>
      </c>
      <c r="Z22">
        <v>0.10236134267793205</v>
      </c>
      <c r="AA22">
        <v>0.20366289150305023</v>
      </c>
      <c r="AB22">
        <v>2.3916515737420499E-2</v>
      </c>
      <c r="AC22">
        <v>1.7239614119626198E-3</v>
      </c>
      <c r="AD22">
        <v>1.9249453744189009E-2</v>
      </c>
    </row>
    <row r="23" spans="1:30">
      <c r="A23">
        <v>40189</v>
      </c>
      <c r="B23">
        <v>1</v>
      </c>
      <c r="C23">
        <v>0</v>
      </c>
      <c r="D23" t="b">
        <v>0</v>
      </c>
      <c r="E23" t="b">
        <v>1</v>
      </c>
      <c r="F23" t="s">
        <v>21</v>
      </c>
      <c r="G23">
        <v>0.814698331</v>
      </c>
      <c r="H23">
        <v>5.0366192999999997E-2</v>
      </c>
      <c r="I23">
        <v>19200</v>
      </c>
      <c r="J23">
        <v>17000</v>
      </c>
      <c r="K23">
        <v>0.30125677380750954</v>
      </c>
      <c r="L23">
        <v>0.4449868523121201</v>
      </c>
      <c r="M23">
        <v>0</v>
      </c>
      <c r="N23">
        <v>0</v>
      </c>
      <c r="O23">
        <v>0</v>
      </c>
      <c r="P23">
        <v>1.908833381259525E-2</v>
      </c>
      <c r="R23">
        <f t="shared" si="1"/>
        <v>6691.6912174701183</v>
      </c>
      <c r="S23">
        <f t="shared" si="2"/>
        <v>9884.3075754682341</v>
      </c>
      <c r="T23">
        <f t="shared" si="3"/>
        <v>0</v>
      </c>
      <c r="U23">
        <f t="shared" si="4"/>
        <v>0</v>
      </c>
      <c r="V23">
        <f t="shared" si="5"/>
        <v>0</v>
      </c>
      <c r="W23">
        <f t="shared" si="6"/>
        <v>424.00120706164682</v>
      </c>
      <c r="Y23">
        <v>0.30125677380750954</v>
      </c>
      <c r="Z23">
        <v>0.4449868523121201</v>
      </c>
      <c r="AA23">
        <v>0.12993434895455097</v>
      </c>
      <c r="AB23">
        <v>6.851596998013362E-4</v>
      </c>
      <c r="AC23">
        <v>0</v>
      </c>
      <c r="AD23">
        <v>1.908833381259525E-2</v>
      </c>
    </row>
    <row r="24" spans="1:30">
      <c r="A24">
        <v>40356</v>
      </c>
      <c r="B24">
        <v>1</v>
      </c>
      <c r="C24">
        <v>0</v>
      </c>
      <c r="D24" t="b">
        <v>0</v>
      </c>
      <c r="E24" t="b">
        <v>1</v>
      </c>
      <c r="F24" t="s">
        <v>22</v>
      </c>
      <c r="G24">
        <v>0.77610564599999998</v>
      </c>
      <c r="H24">
        <v>0.21115536400000001</v>
      </c>
      <c r="I24">
        <v>10000</v>
      </c>
      <c r="J24">
        <v>15000</v>
      </c>
      <c r="K24">
        <v>0.30125677380750954</v>
      </c>
      <c r="L24">
        <v>0.4449868523121201</v>
      </c>
      <c r="M24">
        <v>0</v>
      </c>
      <c r="N24">
        <v>0</v>
      </c>
      <c r="O24">
        <v>0</v>
      </c>
      <c r="P24">
        <v>1.908833381259525E-2</v>
      </c>
      <c r="R24">
        <f t="shared" si="1"/>
        <v>5904.433427179516</v>
      </c>
      <c r="S24">
        <f t="shared" si="2"/>
        <v>8721.4478607072651</v>
      </c>
      <c r="T24">
        <f t="shared" si="3"/>
        <v>0</v>
      </c>
      <c r="U24">
        <f t="shared" si="4"/>
        <v>0</v>
      </c>
      <c r="V24">
        <f t="shared" si="5"/>
        <v>0</v>
      </c>
      <c r="W24">
        <f t="shared" si="6"/>
        <v>374.11871211321778</v>
      </c>
      <c r="Y24">
        <v>0.30125677380750954</v>
      </c>
      <c r="Z24">
        <v>0.4449868523121201</v>
      </c>
      <c r="AA24">
        <v>0.12993434895455097</v>
      </c>
      <c r="AB24">
        <v>6.851596998013362E-4</v>
      </c>
      <c r="AC24">
        <v>0</v>
      </c>
      <c r="AD24">
        <v>1.908833381259525E-2</v>
      </c>
    </row>
    <row r="25" spans="1:30">
      <c r="A25">
        <v>42288</v>
      </c>
      <c r="B25">
        <v>1</v>
      </c>
      <c r="C25">
        <v>0</v>
      </c>
      <c r="D25" t="b">
        <v>0</v>
      </c>
      <c r="E25" t="b">
        <v>1</v>
      </c>
      <c r="F25" t="s">
        <v>45</v>
      </c>
      <c r="G25">
        <v>0.76715864700000003</v>
      </c>
      <c r="H25">
        <v>0.122684606</v>
      </c>
      <c r="I25">
        <v>19200</v>
      </c>
      <c r="J25">
        <v>21206</v>
      </c>
      <c r="K25">
        <v>0.30125677380750954</v>
      </c>
      <c r="L25">
        <v>0.4449868523121201</v>
      </c>
      <c r="M25">
        <v>0</v>
      </c>
      <c r="N25">
        <v>0</v>
      </c>
      <c r="O25">
        <v>0</v>
      </c>
      <c r="P25">
        <v>1.908833381259525E-2</v>
      </c>
      <c r="R25">
        <f t="shared" si="1"/>
        <v>8347.294350451255</v>
      </c>
      <c r="S25">
        <f t="shared" si="2"/>
        <v>12329.801555610551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528.90409393819311</v>
      </c>
      <c r="Y25">
        <v>0.30125677380750954</v>
      </c>
      <c r="Z25">
        <v>0.4449868523121201</v>
      </c>
      <c r="AA25">
        <v>0.12993434895455097</v>
      </c>
      <c r="AB25">
        <v>6.851596998013362E-4</v>
      </c>
      <c r="AC25">
        <v>0</v>
      </c>
      <c r="AD25">
        <v>1.908833381259525E-2</v>
      </c>
    </row>
    <row r="26" spans="1:30">
      <c r="A26">
        <v>54901</v>
      </c>
      <c r="B26">
        <v>1</v>
      </c>
      <c r="C26">
        <v>0</v>
      </c>
      <c r="D26" t="b">
        <v>0</v>
      </c>
      <c r="E26" t="b">
        <v>1</v>
      </c>
      <c r="F26" t="s">
        <v>23</v>
      </c>
      <c r="G26">
        <v>0.47512020599999999</v>
      </c>
      <c r="H26">
        <v>0.39377933300000001</v>
      </c>
      <c r="I26">
        <v>1031.3800000000001</v>
      </c>
      <c r="J26">
        <v>1000</v>
      </c>
      <c r="K26">
        <v>0.47292453991635025</v>
      </c>
      <c r="L26">
        <v>0.45515411857288257</v>
      </c>
      <c r="M26">
        <v>0</v>
      </c>
      <c r="N26">
        <v>0</v>
      </c>
      <c r="O26">
        <v>2.5393669064412296E-2</v>
      </c>
      <c r="P26">
        <v>0</v>
      </c>
      <c r="R26">
        <f t="shared" si="1"/>
        <v>496.00237599946718</v>
      </c>
      <c r="S26">
        <f t="shared" si="2"/>
        <v>477.36479121600331</v>
      </c>
      <c r="T26">
        <f t="shared" si="3"/>
        <v>0</v>
      </c>
      <c r="U26">
        <f t="shared" si="4"/>
        <v>0</v>
      </c>
      <c r="V26">
        <f t="shared" si="5"/>
        <v>26.63283278452942</v>
      </c>
      <c r="W26">
        <f t="shared" si="6"/>
        <v>0</v>
      </c>
      <c r="Y26">
        <v>0.47292453991635025</v>
      </c>
      <c r="Z26">
        <v>0.45515411857288257</v>
      </c>
      <c r="AA26">
        <v>0</v>
      </c>
      <c r="AB26">
        <v>4.2102445793922597E-2</v>
      </c>
      <c r="AC26">
        <v>2.5393669064412296E-2</v>
      </c>
      <c r="AD26">
        <v>3.8431403191704046E-3</v>
      </c>
    </row>
    <row r="27" spans="1:30">
      <c r="A27">
        <v>56766</v>
      </c>
      <c r="B27">
        <v>1</v>
      </c>
      <c r="C27">
        <v>0</v>
      </c>
      <c r="D27" t="b">
        <v>0</v>
      </c>
      <c r="E27" t="b">
        <v>1</v>
      </c>
      <c r="F27" t="s">
        <v>24</v>
      </c>
      <c r="G27">
        <v>0.50513929300000004</v>
      </c>
      <c r="H27">
        <v>0.54443352099999998</v>
      </c>
      <c r="I27">
        <v>0</v>
      </c>
      <c r="J27">
        <v>1000</v>
      </c>
      <c r="K27">
        <v>0.72323772485946147</v>
      </c>
      <c r="L27">
        <v>0</v>
      </c>
      <c r="M27">
        <v>0</v>
      </c>
      <c r="N27">
        <v>0</v>
      </c>
      <c r="O27">
        <v>2.2994563127281972E-2</v>
      </c>
      <c r="P27">
        <v>0</v>
      </c>
      <c r="R27">
        <f t="shared" si="1"/>
        <v>969.18578370641274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30.814216293587208</v>
      </c>
      <c r="W27">
        <f t="shared" si="6"/>
        <v>0</v>
      </c>
      <c r="Y27">
        <v>0.72323772485946147</v>
      </c>
      <c r="Z27">
        <v>4.2548195613775583E-2</v>
      </c>
      <c r="AA27">
        <v>0.20687712884726758</v>
      </c>
      <c r="AB27">
        <v>2.0950797925932855E-4</v>
      </c>
      <c r="AC27">
        <v>2.2994563127281972E-2</v>
      </c>
      <c r="AD27">
        <v>0</v>
      </c>
    </row>
    <row r="28" spans="1:30">
      <c r="A28">
        <v>60151</v>
      </c>
      <c r="B28">
        <v>1</v>
      </c>
      <c r="C28">
        <v>0</v>
      </c>
      <c r="D28" t="b">
        <v>0</v>
      </c>
      <c r="E28" t="b">
        <v>1</v>
      </c>
      <c r="F28" t="s">
        <v>25</v>
      </c>
      <c r="G28">
        <v>0.54380797299999994</v>
      </c>
      <c r="H28">
        <v>0.78456123</v>
      </c>
      <c r="I28">
        <v>329.51</v>
      </c>
      <c r="J28">
        <v>1000</v>
      </c>
      <c r="K28">
        <v>0.59089140892761771</v>
      </c>
      <c r="L28">
        <v>0</v>
      </c>
      <c r="M28">
        <v>0</v>
      </c>
      <c r="N28">
        <v>0</v>
      </c>
      <c r="O28">
        <v>4.843843656533911E-2</v>
      </c>
      <c r="P28">
        <v>2.3749667891303526E-2</v>
      </c>
      <c r="R28">
        <f t="shared" si="1"/>
        <v>891.13205430189646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73.050721048696644</v>
      </c>
      <c r="W28">
        <f t="shared" si="6"/>
        <v>35.817224649407002</v>
      </c>
      <c r="Y28">
        <v>0.59089140892761771</v>
      </c>
      <c r="Z28">
        <v>7.0533095354377101E-2</v>
      </c>
      <c r="AA28">
        <v>0.24052067154296644</v>
      </c>
      <c r="AB28">
        <v>1.2001656606087568E-2</v>
      </c>
      <c r="AC28">
        <v>4.843843656533911E-2</v>
      </c>
      <c r="AD28">
        <v>2.3749667891303526E-2</v>
      </c>
    </row>
    <row r="29" spans="1:30">
      <c r="A29">
        <v>64080</v>
      </c>
      <c r="B29">
        <v>1</v>
      </c>
      <c r="C29">
        <v>0</v>
      </c>
      <c r="D29" t="b">
        <v>0</v>
      </c>
      <c r="E29" t="b">
        <v>1</v>
      </c>
      <c r="F29" t="s">
        <v>26</v>
      </c>
      <c r="G29">
        <v>0.54678320300000005</v>
      </c>
      <c r="H29">
        <v>0.63982848699999995</v>
      </c>
      <c r="I29">
        <v>888.72</v>
      </c>
      <c r="J29">
        <v>1000</v>
      </c>
      <c r="K29">
        <v>0.76292756321112665</v>
      </c>
      <c r="L29">
        <v>0</v>
      </c>
      <c r="M29">
        <v>0</v>
      </c>
      <c r="N29">
        <v>0</v>
      </c>
      <c r="O29">
        <v>5.5366928144300803E-2</v>
      </c>
      <c r="P29">
        <v>0</v>
      </c>
      <c r="R29">
        <f t="shared" si="1"/>
        <v>932.33862780550953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67.661372194490426</v>
      </c>
      <c r="W29">
        <f t="shared" si="6"/>
        <v>0</v>
      </c>
      <c r="Y29">
        <v>0.76292756321112665</v>
      </c>
      <c r="Z29">
        <v>6.207928515927455E-2</v>
      </c>
      <c r="AA29">
        <v>9.0760113781263113E-2</v>
      </c>
      <c r="AB29">
        <v>1.9328401971053292E-2</v>
      </c>
      <c r="AC29">
        <v>5.5366928144300803E-2</v>
      </c>
      <c r="AD29">
        <v>3.0347936582332678E-3</v>
      </c>
    </row>
    <row r="30" spans="1:30">
      <c r="A30">
        <v>64984</v>
      </c>
      <c r="B30">
        <v>1</v>
      </c>
      <c r="C30">
        <v>0</v>
      </c>
      <c r="D30" t="b">
        <v>0</v>
      </c>
      <c r="E30" t="b">
        <v>1</v>
      </c>
      <c r="F30" t="s">
        <v>27</v>
      </c>
      <c r="G30">
        <v>0.45073987900000001</v>
      </c>
      <c r="H30">
        <v>0.615436451</v>
      </c>
      <c r="I30">
        <v>0</v>
      </c>
      <c r="J30">
        <v>1000</v>
      </c>
      <c r="K30">
        <v>0.60506405462751423</v>
      </c>
      <c r="L30">
        <v>0</v>
      </c>
      <c r="M30">
        <v>0.34033950134666663</v>
      </c>
      <c r="N30">
        <v>0</v>
      </c>
      <c r="O30">
        <v>0</v>
      </c>
      <c r="P30">
        <v>0</v>
      </c>
      <c r="R30">
        <f t="shared" si="1"/>
        <v>640.0061125262348</v>
      </c>
      <c r="S30">
        <f t="shared" si="2"/>
        <v>0</v>
      </c>
      <c r="T30">
        <f t="shared" si="3"/>
        <v>359.99388747376503</v>
      </c>
      <c r="U30">
        <f t="shared" si="4"/>
        <v>0</v>
      </c>
      <c r="V30">
        <f t="shared" si="5"/>
        <v>0</v>
      </c>
      <c r="W30">
        <f t="shared" si="6"/>
        <v>0</v>
      </c>
      <c r="Y30">
        <v>0.60506405462751423</v>
      </c>
      <c r="Z30">
        <v>3.4214785890656012E-2</v>
      </c>
      <c r="AA30">
        <v>0.34033950134666663</v>
      </c>
      <c r="AB30">
        <v>1.0709466558253986E-2</v>
      </c>
      <c r="AC30">
        <v>6.6814724631880963E-3</v>
      </c>
      <c r="AD30">
        <v>1.8882214454475567E-3</v>
      </c>
    </row>
    <row r="31" spans="1:30">
      <c r="A31">
        <v>66506</v>
      </c>
      <c r="B31">
        <v>1</v>
      </c>
      <c r="C31">
        <v>0</v>
      </c>
      <c r="D31" t="b">
        <v>0</v>
      </c>
      <c r="E31" t="b">
        <v>1</v>
      </c>
      <c r="F31" t="s">
        <v>28</v>
      </c>
      <c r="G31">
        <v>0.44958114300000002</v>
      </c>
      <c r="H31">
        <v>0.73707034900000001</v>
      </c>
      <c r="I31">
        <v>0</v>
      </c>
      <c r="J31">
        <v>1000</v>
      </c>
      <c r="K31">
        <v>0.8516670855559223</v>
      </c>
      <c r="L31">
        <v>0</v>
      </c>
      <c r="M31">
        <v>0</v>
      </c>
      <c r="N31">
        <v>0</v>
      </c>
      <c r="O31">
        <v>2.0631031904907587E-2</v>
      </c>
      <c r="P31">
        <v>0</v>
      </c>
      <c r="R31">
        <f t="shared" si="1"/>
        <v>976.34864561560403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23.651354384396015</v>
      </c>
      <c r="W31">
        <f t="shared" si="6"/>
        <v>0</v>
      </c>
      <c r="Y31">
        <v>0.8516670855559223</v>
      </c>
      <c r="Z31">
        <v>9.8396416984580862E-3</v>
      </c>
      <c r="AA31">
        <v>0</v>
      </c>
      <c r="AB31">
        <v>0.11302451157914291</v>
      </c>
      <c r="AC31">
        <v>2.0631031904907587E-2</v>
      </c>
      <c r="AD31">
        <v>3.6152953196017955E-4</v>
      </c>
    </row>
    <row r="32" spans="1:30">
      <c r="A32">
        <v>67524</v>
      </c>
      <c r="B32">
        <v>1</v>
      </c>
      <c r="C32">
        <v>0</v>
      </c>
      <c r="D32" t="b">
        <v>0</v>
      </c>
      <c r="E32" t="b">
        <v>1</v>
      </c>
      <c r="F32" t="s">
        <v>29</v>
      </c>
      <c r="G32">
        <v>0.44486967300000002</v>
      </c>
      <c r="H32">
        <v>0.96415140300000002</v>
      </c>
      <c r="I32">
        <v>0</v>
      </c>
      <c r="J32">
        <v>1000</v>
      </c>
      <c r="K32">
        <v>0</v>
      </c>
      <c r="L32">
        <v>0</v>
      </c>
      <c r="M32">
        <v>0</v>
      </c>
      <c r="N32">
        <v>0.89258585039954652</v>
      </c>
      <c r="O32">
        <v>1.846684504034193E-2</v>
      </c>
      <c r="P32"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979.73021194846979</v>
      </c>
      <c r="V32">
        <f t="shared" si="5"/>
        <v>20.269788051530309</v>
      </c>
      <c r="W32">
        <f t="shared" si="6"/>
        <v>0</v>
      </c>
      <c r="Y32">
        <v>2.1229321619248297E-2</v>
      </c>
      <c r="Z32">
        <v>6.6027631516535693E-2</v>
      </c>
      <c r="AA32">
        <v>0</v>
      </c>
      <c r="AB32">
        <v>0.89258585039954652</v>
      </c>
      <c r="AC32">
        <v>1.846684504034193E-2</v>
      </c>
      <c r="AD32">
        <v>0</v>
      </c>
    </row>
    <row r="33" spans="1:30">
      <c r="A33">
        <v>70772</v>
      </c>
      <c r="B33">
        <v>1</v>
      </c>
      <c r="C33">
        <v>0</v>
      </c>
      <c r="D33" t="b">
        <v>0</v>
      </c>
      <c r="E33" t="b">
        <v>1</v>
      </c>
      <c r="F33" t="s">
        <v>30</v>
      </c>
      <c r="G33">
        <v>0.92262535499999998</v>
      </c>
      <c r="H33">
        <v>0.71998506200000001</v>
      </c>
      <c r="I33">
        <v>29300</v>
      </c>
      <c r="J33">
        <v>33206</v>
      </c>
      <c r="K33">
        <v>0</v>
      </c>
      <c r="L33">
        <v>0.39730365077154728</v>
      </c>
      <c r="M33">
        <v>0.26211122260857256</v>
      </c>
      <c r="N33">
        <v>0</v>
      </c>
      <c r="O33">
        <v>0</v>
      </c>
      <c r="P33">
        <v>5.5700606387282969E-2</v>
      </c>
      <c r="R33">
        <f t="shared" si="1"/>
        <v>0</v>
      </c>
      <c r="S33">
        <f t="shared" si="2"/>
        <v>18448.579845888784</v>
      </c>
      <c r="T33">
        <f t="shared" si="3"/>
        <v>12170.992663690064</v>
      </c>
      <c r="U33">
        <f t="shared" si="4"/>
        <v>0</v>
      </c>
      <c r="V33">
        <f t="shared" si="5"/>
        <v>0</v>
      </c>
      <c r="W33">
        <f t="shared" si="6"/>
        <v>2586.427490421147</v>
      </c>
      <c r="Y33">
        <v>0.18210542282807979</v>
      </c>
      <c r="Z33">
        <v>0.39730365077154728</v>
      </c>
      <c r="AA33">
        <v>0.26211122260857256</v>
      </c>
      <c r="AB33">
        <v>4.8313372407959021E-2</v>
      </c>
      <c r="AC33">
        <v>7.7684391771415038E-4</v>
      </c>
      <c r="AD33">
        <v>5.5700606387282969E-2</v>
      </c>
    </row>
    <row r="34" spans="1:30">
      <c r="A34">
        <v>74348</v>
      </c>
      <c r="B34">
        <v>1</v>
      </c>
      <c r="C34">
        <v>0</v>
      </c>
      <c r="D34" t="b">
        <v>0</v>
      </c>
      <c r="E34" t="b">
        <v>1</v>
      </c>
      <c r="F34" t="s">
        <v>31</v>
      </c>
      <c r="G34">
        <v>0.88736372500000005</v>
      </c>
      <c r="H34">
        <v>0.66225871700000005</v>
      </c>
      <c r="I34">
        <v>18847</v>
      </c>
      <c r="J34">
        <v>20000</v>
      </c>
      <c r="K34">
        <v>0</v>
      </c>
      <c r="L34">
        <v>0.31281904120784965</v>
      </c>
      <c r="M34">
        <v>0.29101477997262204</v>
      </c>
      <c r="N34">
        <v>0</v>
      </c>
      <c r="O34">
        <v>0</v>
      </c>
      <c r="P34">
        <v>1.3309737288765151E-2</v>
      </c>
      <c r="R34">
        <f t="shared" si="1"/>
        <v>0</v>
      </c>
      <c r="S34">
        <f t="shared" si="2"/>
        <v>10137.642592714283</v>
      </c>
      <c r="T34">
        <f t="shared" si="3"/>
        <v>9431.023818654292</v>
      </c>
      <c r="U34">
        <f t="shared" si="4"/>
        <v>0</v>
      </c>
      <c r="V34">
        <f t="shared" si="5"/>
        <v>0</v>
      </c>
      <c r="W34">
        <f t="shared" si="6"/>
        <v>431.33358863142411</v>
      </c>
      <c r="Y34">
        <v>0.1467352252766026</v>
      </c>
      <c r="Z34">
        <v>0.31281904120784965</v>
      </c>
      <c r="AA34">
        <v>0.29101477997262204</v>
      </c>
      <c r="AB34">
        <v>0.17310654160192709</v>
      </c>
      <c r="AC34">
        <v>5.7134871250931951E-3</v>
      </c>
      <c r="AD34">
        <v>1.3309737288765151E-2</v>
      </c>
    </row>
    <row r="35" spans="1:30">
      <c r="A35">
        <v>79583</v>
      </c>
      <c r="B35">
        <v>1</v>
      </c>
      <c r="C35">
        <v>0</v>
      </c>
      <c r="D35" t="b">
        <v>0</v>
      </c>
      <c r="E35" t="b">
        <v>1</v>
      </c>
      <c r="F35" t="s">
        <v>32</v>
      </c>
      <c r="G35">
        <v>0.85568456999999998</v>
      </c>
      <c r="H35">
        <v>0.74398994500000004</v>
      </c>
      <c r="I35">
        <v>6283</v>
      </c>
      <c r="J35">
        <v>10000</v>
      </c>
      <c r="K35">
        <v>0</v>
      </c>
      <c r="L35">
        <v>0.31281904120784965</v>
      </c>
      <c r="M35">
        <v>0.29101477997262204</v>
      </c>
      <c r="N35">
        <v>0</v>
      </c>
      <c r="O35">
        <v>0</v>
      </c>
      <c r="P35">
        <v>1.3309737288765151E-2</v>
      </c>
      <c r="R35">
        <f t="shared" si="1"/>
        <v>0</v>
      </c>
      <c r="S35">
        <f t="shared" si="2"/>
        <v>5068.8212963571414</v>
      </c>
      <c r="T35">
        <f t="shared" si="3"/>
        <v>4715.511909327146</v>
      </c>
      <c r="U35">
        <f t="shared" si="4"/>
        <v>0</v>
      </c>
      <c r="V35">
        <f t="shared" si="5"/>
        <v>0</v>
      </c>
      <c r="W35">
        <f t="shared" si="6"/>
        <v>215.66679431571205</v>
      </c>
      <c r="Y35">
        <v>0.1467352252766026</v>
      </c>
      <c r="Z35">
        <v>0.31281904120784965</v>
      </c>
      <c r="AA35">
        <v>0.29101477997262204</v>
      </c>
      <c r="AB35">
        <v>0.17310654160192709</v>
      </c>
      <c r="AC35">
        <v>5.7134871250931951E-3</v>
      </c>
      <c r="AD35">
        <v>1.3309737288765151E-2</v>
      </c>
    </row>
    <row r="36" spans="1:30">
      <c r="A36">
        <v>79800</v>
      </c>
      <c r="B36">
        <v>1</v>
      </c>
      <c r="C36">
        <v>0</v>
      </c>
      <c r="D36" t="b">
        <v>0</v>
      </c>
      <c r="E36" t="b">
        <v>1</v>
      </c>
      <c r="F36" t="s">
        <v>33</v>
      </c>
      <c r="G36">
        <v>0.81500230799999995</v>
      </c>
      <c r="H36">
        <v>0.72889369900000001</v>
      </c>
      <c r="I36">
        <v>0</v>
      </c>
      <c r="J36">
        <v>1000</v>
      </c>
      <c r="K36">
        <v>0</v>
      </c>
      <c r="L36">
        <v>0.31281904120784965</v>
      </c>
      <c r="M36">
        <v>0.29101477997262204</v>
      </c>
      <c r="N36">
        <v>0</v>
      </c>
      <c r="O36">
        <v>0</v>
      </c>
      <c r="P36">
        <v>1.3309737288765151E-2</v>
      </c>
      <c r="R36">
        <f t="shared" si="1"/>
        <v>0</v>
      </c>
      <c r="S36">
        <f t="shared" si="2"/>
        <v>506.88212963571408</v>
      </c>
      <c r="T36">
        <f t="shared" si="3"/>
        <v>471.55119093271463</v>
      </c>
      <c r="U36">
        <f t="shared" si="4"/>
        <v>0</v>
      </c>
      <c r="V36">
        <f t="shared" si="5"/>
        <v>0</v>
      </c>
      <c r="W36">
        <f t="shared" si="6"/>
        <v>21.566679431571202</v>
      </c>
      <c r="Y36">
        <v>0.1467352252766026</v>
      </c>
      <c r="Z36">
        <v>0.31281904120784965</v>
      </c>
      <c r="AA36">
        <v>0.29101477997262204</v>
      </c>
      <c r="AB36">
        <v>0.17310654160192709</v>
      </c>
      <c r="AC36">
        <v>5.7134871250931951E-3</v>
      </c>
      <c r="AD36">
        <v>1.3309737288765151E-2</v>
      </c>
    </row>
    <row r="37" spans="1:30">
      <c r="A37">
        <v>80006</v>
      </c>
      <c r="B37">
        <v>1</v>
      </c>
      <c r="C37">
        <v>0</v>
      </c>
      <c r="D37" t="b">
        <v>0</v>
      </c>
      <c r="E37" t="b">
        <v>1</v>
      </c>
      <c r="F37" t="s">
        <v>34</v>
      </c>
      <c r="G37">
        <v>0.78844451299999996</v>
      </c>
      <c r="H37">
        <v>0.75557577399999998</v>
      </c>
      <c r="I37">
        <v>27071</v>
      </c>
      <c r="J37">
        <v>30000</v>
      </c>
      <c r="K37">
        <v>0.30189818605559066</v>
      </c>
      <c r="L37">
        <v>0</v>
      </c>
      <c r="M37">
        <v>0.36868788808320796</v>
      </c>
      <c r="N37">
        <v>0.25671507025118623</v>
      </c>
      <c r="O37">
        <v>1.2715857687336189E-2</v>
      </c>
      <c r="P37">
        <v>0</v>
      </c>
      <c r="R37">
        <f t="shared" si="1"/>
        <v>9634.8742221183165</v>
      </c>
      <c r="S37">
        <f t="shared" si="2"/>
        <v>0</v>
      </c>
      <c r="T37">
        <f t="shared" si="3"/>
        <v>11766.42190306516</v>
      </c>
      <c r="U37">
        <f t="shared" si="4"/>
        <v>8192.8859696328182</v>
      </c>
      <c r="V37">
        <f t="shared" si="5"/>
        <v>405.81790518370582</v>
      </c>
      <c r="W37">
        <f t="shared" si="6"/>
        <v>0</v>
      </c>
      <c r="Y37">
        <v>0.30189818605559066</v>
      </c>
      <c r="Z37">
        <v>5.7688769121187061E-2</v>
      </c>
      <c r="AA37">
        <v>0.36868788808320796</v>
      </c>
      <c r="AB37">
        <v>0.25671507025118623</v>
      </c>
      <c r="AC37">
        <v>1.2715857687336189E-2</v>
      </c>
      <c r="AD37">
        <v>0</v>
      </c>
    </row>
    <row r="38" spans="1:30">
      <c r="A38">
        <v>98235</v>
      </c>
      <c r="B38">
        <v>1</v>
      </c>
      <c r="C38">
        <v>0</v>
      </c>
      <c r="D38" t="b">
        <v>0</v>
      </c>
      <c r="E38" t="b">
        <v>1</v>
      </c>
      <c r="F38" t="s">
        <v>35</v>
      </c>
      <c r="G38">
        <v>0.60542587000000003</v>
      </c>
      <c r="H38">
        <v>0.211375958</v>
      </c>
      <c r="I38">
        <v>28000</v>
      </c>
      <c r="J38">
        <v>43406</v>
      </c>
      <c r="K38">
        <v>0.2836764576632857</v>
      </c>
      <c r="L38">
        <v>0.45750432007288638</v>
      </c>
      <c r="M38">
        <v>0</v>
      </c>
      <c r="N38">
        <v>0</v>
      </c>
      <c r="O38">
        <v>0</v>
      </c>
      <c r="P38">
        <v>3.1364358440735818E-2</v>
      </c>
      <c r="R38">
        <f t="shared" si="1"/>
        <v>15938.564291877079</v>
      </c>
      <c r="S38">
        <f t="shared" si="2"/>
        <v>25705.206837955226</v>
      </c>
      <c r="T38">
        <f t="shared" si="3"/>
        <v>0</v>
      </c>
      <c r="U38">
        <f t="shared" si="4"/>
        <v>0</v>
      </c>
      <c r="V38">
        <f t="shared" si="5"/>
        <v>0</v>
      </c>
      <c r="W38">
        <f t="shared" si="6"/>
        <v>1762.228870167693</v>
      </c>
      <c r="Y38">
        <v>0.2836764576632857</v>
      </c>
      <c r="Z38">
        <v>0.45750432007288638</v>
      </c>
      <c r="AA38">
        <v>0.18535957439670167</v>
      </c>
      <c r="AB38">
        <v>5.7960336628254758E-3</v>
      </c>
      <c r="AC38">
        <v>0</v>
      </c>
      <c r="AD38">
        <v>3.1364358440735818E-2</v>
      </c>
    </row>
    <row r="39" spans="1:30">
      <c r="A39">
        <v>99565</v>
      </c>
      <c r="B39">
        <v>1</v>
      </c>
      <c r="C39">
        <v>0</v>
      </c>
      <c r="D39" t="b">
        <v>0</v>
      </c>
      <c r="E39" t="b">
        <v>1</v>
      </c>
      <c r="F39" t="s">
        <v>36</v>
      </c>
      <c r="G39">
        <v>0.57364426499999999</v>
      </c>
      <c r="H39">
        <v>0.362430266</v>
      </c>
      <c r="I39">
        <v>0</v>
      </c>
      <c r="J39">
        <v>1000</v>
      </c>
      <c r="K39">
        <v>0.47153763493878953</v>
      </c>
      <c r="L39">
        <v>0</v>
      </c>
      <c r="M39">
        <v>0.28364779579310195</v>
      </c>
      <c r="N39">
        <v>0</v>
      </c>
      <c r="O39">
        <v>0</v>
      </c>
      <c r="P39">
        <v>2.974095137254517E-2</v>
      </c>
      <c r="R39">
        <f t="shared" si="1"/>
        <v>600.74122324002872</v>
      </c>
      <c r="S39">
        <f t="shared" si="2"/>
        <v>0</v>
      </c>
      <c r="T39">
        <f t="shared" si="3"/>
        <v>361.36866113816239</v>
      </c>
      <c r="U39">
        <f t="shared" si="4"/>
        <v>0</v>
      </c>
      <c r="V39">
        <f t="shared" si="5"/>
        <v>0</v>
      </c>
      <c r="W39">
        <f t="shared" si="6"/>
        <v>37.890115621808789</v>
      </c>
      <c r="Y39">
        <v>0.47153763493878953</v>
      </c>
      <c r="Z39">
        <v>0.15320197165240476</v>
      </c>
      <c r="AA39">
        <v>0.28364779579310195</v>
      </c>
      <c r="AB39">
        <v>5.9285277468578604E-2</v>
      </c>
      <c r="AC39">
        <v>5.8932634110527328E-3</v>
      </c>
      <c r="AD39">
        <v>2.974095137254517E-2</v>
      </c>
    </row>
    <row r="40" spans="1:30">
      <c r="A40">
        <v>99566</v>
      </c>
      <c r="B40">
        <v>1</v>
      </c>
      <c r="C40">
        <v>0</v>
      </c>
      <c r="D40" t="b">
        <v>0</v>
      </c>
      <c r="E40" t="b">
        <v>1</v>
      </c>
      <c r="F40" t="s">
        <v>37</v>
      </c>
      <c r="G40">
        <v>0.89379487300000005</v>
      </c>
      <c r="H40">
        <v>0.86688677700000005</v>
      </c>
      <c r="I40">
        <v>23000</v>
      </c>
      <c r="J40">
        <v>28000</v>
      </c>
      <c r="K40">
        <v>0</v>
      </c>
      <c r="L40">
        <v>0</v>
      </c>
      <c r="M40">
        <v>0</v>
      </c>
      <c r="N40">
        <v>0.91217356388597892</v>
      </c>
      <c r="O40">
        <v>0</v>
      </c>
      <c r="P40"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28000</v>
      </c>
      <c r="V40">
        <f t="shared" si="5"/>
        <v>0</v>
      </c>
      <c r="W40">
        <f t="shared" si="6"/>
        <v>0</v>
      </c>
      <c r="Y40">
        <v>2.9698981447640917E-2</v>
      </c>
      <c r="Z40">
        <v>3.0136590450511258E-2</v>
      </c>
      <c r="AA40">
        <v>1.6783299825993234E-2</v>
      </c>
      <c r="AB40">
        <v>0.91217356388597892</v>
      </c>
      <c r="AC40">
        <v>8.0000395837234416E-3</v>
      </c>
      <c r="AD40">
        <v>0</v>
      </c>
    </row>
    <row r="41" spans="1:30">
      <c r="A41">
        <v>99567</v>
      </c>
      <c r="B41">
        <v>1</v>
      </c>
      <c r="C41">
        <v>0</v>
      </c>
      <c r="D41" t="b">
        <v>0</v>
      </c>
      <c r="E41" t="b">
        <v>1</v>
      </c>
      <c r="F41" t="s">
        <v>38</v>
      </c>
      <c r="G41">
        <v>0.86979768400000002</v>
      </c>
      <c r="H41">
        <v>0.849612013</v>
      </c>
      <c r="I41">
        <v>0</v>
      </c>
      <c r="J41">
        <v>1000</v>
      </c>
      <c r="K41">
        <v>0</v>
      </c>
      <c r="L41">
        <v>0</v>
      </c>
      <c r="M41">
        <v>0</v>
      </c>
      <c r="N41">
        <v>0.91217356388597892</v>
      </c>
      <c r="O41">
        <v>0</v>
      </c>
      <c r="P41">
        <v>0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1000</v>
      </c>
      <c r="V41">
        <f t="shared" si="5"/>
        <v>0</v>
      </c>
      <c r="W41">
        <f t="shared" si="6"/>
        <v>0</v>
      </c>
      <c r="Y41">
        <v>2.9698981447640917E-2</v>
      </c>
      <c r="Z41">
        <v>3.0136590450511258E-2</v>
      </c>
      <c r="AA41">
        <v>1.6783299825993234E-2</v>
      </c>
      <c r="AB41">
        <v>0.91217356388597892</v>
      </c>
      <c r="AC41">
        <v>8.0000395837234416E-3</v>
      </c>
      <c r="AD41">
        <v>0</v>
      </c>
    </row>
    <row r="43" spans="1:30">
      <c r="R43">
        <f>MAX(R2:R41)</f>
        <v>36491</v>
      </c>
      <c r="S43">
        <f t="shared" ref="S43:W43" si="7">MAX(S2:S41)</f>
        <v>25705.206837955226</v>
      </c>
      <c r="T43">
        <f t="shared" si="7"/>
        <v>13532.792006046649</v>
      </c>
      <c r="U43">
        <f t="shared" si="7"/>
        <v>28000</v>
      </c>
      <c r="V43">
        <f t="shared" si="7"/>
        <v>405.81790518370582</v>
      </c>
      <c r="W43">
        <f t="shared" si="7"/>
        <v>2586.427490421147</v>
      </c>
    </row>
    <row r="45" spans="1:30">
      <c r="R45">
        <f>MAX(R43:W43)</f>
        <v>36491</v>
      </c>
    </row>
  </sheetData>
  <conditionalFormatting sqref="K2:P41">
    <cfRule type="cellIs" dxfId="2" priority="3" operator="greaterThan">
      <formula>0.25</formula>
    </cfRule>
  </conditionalFormatting>
  <conditionalFormatting sqref="Y2:AD41">
    <cfRule type="cellIs" dxfId="1" priority="2" operator="greaterThan">
      <formula>0.25</formula>
    </cfRule>
  </conditionalFormatting>
  <conditionalFormatting sqref="O2:P41">
    <cfRule type="cellIs" dxfId="0" priority="1" operator="greater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Zeb Tate</cp:lastModifiedBy>
  <dcterms:created xsi:type="dcterms:W3CDTF">2009-03-30T03:42:24Z</dcterms:created>
  <dcterms:modified xsi:type="dcterms:W3CDTF">2009-03-31T19:30:38Z</dcterms:modified>
</cp:coreProperties>
</file>