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890" windowHeight="14355" tabRatio="415"/>
  </bookViews>
  <sheets>
    <sheet name="Gantt" sheetId="11" r:id="rId1"/>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1" i="11" s="1"/>
  <c r="F12" i="11" s="1"/>
  <c r="F13" i="11" s="1"/>
  <c r="F14" i="11" s="1"/>
  <c r="F15" i="11" s="1"/>
  <c r="F17" i="11" s="1"/>
  <c r="F18" i="11" s="1"/>
  <c r="F19" i="11" s="1"/>
  <c r="F20" i="11" s="1"/>
  <c r="F21" i="11" s="1"/>
  <c r="F22" i="11" s="1"/>
  <c r="F24" i="11" s="1"/>
  <c r="F25" i="11" s="1"/>
  <c r="F26" i="11" s="1"/>
  <c r="F27" i="11" s="1"/>
  <c r="F29" i="11" s="1"/>
  <c r="I5" i="11" l="1"/>
  <c r="I23" i="11" s="1"/>
  <c r="I11" i="11" l="1"/>
  <c r="I10" i="11"/>
  <c r="I32" i="11"/>
  <c r="I20" i="11"/>
  <c r="I17" i="11"/>
  <c r="I4" i="11"/>
  <c r="I13" i="11"/>
  <c r="J5" i="11"/>
  <c r="J23" i="11" s="1"/>
  <c r="I31" i="11"/>
  <c r="I19" i="11"/>
  <c r="I22" i="11"/>
  <c r="I30" i="11"/>
  <c r="I14" i="11"/>
  <c r="I33" i="11"/>
  <c r="I12" i="11"/>
  <c r="I9" i="11"/>
  <c r="I16" i="11"/>
  <c r="I7" i="11"/>
  <c r="J10" i="11" l="1"/>
  <c r="J7" i="11"/>
  <c r="J11" i="11"/>
  <c r="J17" i="11"/>
  <c r="K5" i="11"/>
  <c r="J31" i="11"/>
  <c r="J30" i="11"/>
  <c r="J19" i="11"/>
  <c r="J20" i="11"/>
  <c r="J14" i="11"/>
  <c r="J33" i="11"/>
  <c r="J12" i="11"/>
  <c r="J22" i="11"/>
  <c r="J13" i="11"/>
  <c r="J32" i="11"/>
  <c r="J16" i="11"/>
  <c r="J9" i="11"/>
  <c r="K30" i="11" l="1"/>
  <c r="K23" i="11"/>
  <c r="K17" i="11"/>
  <c r="K33" i="11"/>
  <c r="K19" i="11"/>
  <c r="K32" i="11"/>
  <c r="K14" i="11"/>
  <c r="K31" i="11"/>
  <c r="K9" i="11"/>
  <c r="K22" i="11"/>
  <c r="K11" i="11"/>
  <c r="K10" i="11"/>
  <c r="K20" i="11"/>
  <c r="L5" i="11"/>
  <c r="K16" i="11"/>
  <c r="K7" i="11"/>
  <c r="K13" i="11"/>
  <c r="K12" i="11"/>
  <c r="L32" i="11" l="1"/>
  <c r="L23" i="11"/>
  <c r="L31" i="11"/>
  <c r="L7" i="11"/>
  <c r="L11" i="11"/>
  <c r="L9" i="11"/>
  <c r="L10" i="11"/>
  <c r="L16" i="11"/>
  <c r="L33" i="11"/>
  <c r="L14" i="11"/>
  <c r="L22" i="11"/>
  <c r="M5" i="11"/>
  <c r="L12" i="11"/>
  <c r="L19" i="11"/>
  <c r="L20" i="11"/>
  <c r="L13" i="11"/>
  <c r="L30" i="11"/>
  <c r="L17" i="11"/>
  <c r="M9" i="11" l="1"/>
  <c r="M23" i="11"/>
  <c r="M10" i="11"/>
  <c r="M12" i="11"/>
  <c r="M22" i="11"/>
  <c r="M30" i="11"/>
  <c r="M13" i="11"/>
  <c r="M33" i="11"/>
  <c r="M19" i="11"/>
  <c r="N5" i="11"/>
  <c r="M32" i="11"/>
  <c r="M16" i="11"/>
  <c r="M7" i="11"/>
  <c r="M31" i="11"/>
  <c r="M14" i="11"/>
  <c r="M20" i="11"/>
  <c r="M17" i="11"/>
  <c r="M11" i="11"/>
  <c r="N33" i="11" l="1"/>
  <c r="N23" i="11"/>
  <c r="N12" i="11"/>
  <c r="N10" i="11"/>
  <c r="N16" i="11"/>
  <c r="N20" i="11"/>
  <c r="O5" i="11"/>
  <c r="N17" i="11"/>
  <c r="N31" i="11"/>
  <c r="N22" i="11"/>
  <c r="N30" i="11"/>
  <c r="N14" i="11"/>
  <c r="N13" i="11"/>
  <c r="N7" i="11"/>
  <c r="N19" i="11"/>
  <c r="N11" i="11"/>
  <c r="N32" i="11"/>
  <c r="N9" i="11"/>
  <c r="O14" i="11" l="1"/>
  <c r="O23" i="11"/>
  <c r="O12" i="11"/>
  <c r="O17" i="11"/>
  <c r="O16" i="11"/>
  <c r="O9" i="11"/>
  <c r="O31" i="11"/>
  <c r="O19" i="11"/>
  <c r="O13" i="11"/>
  <c r="O11" i="11"/>
  <c r="O7" i="11"/>
  <c r="O22" i="11"/>
  <c r="O10" i="11"/>
  <c r="O20" i="11"/>
  <c r="O32" i="11"/>
  <c r="P5" i="11"/>
  <c r="O30" i="11"/>
  <c r="O33" i="11"/>
  <c r="P33" i="11" l="1"/>
  <c r="P23" i="11"/>
  <c r="P7" i="11"/>
  <c r="P17" i="11"/>
  <c r="P9" i="11"/>
  <c r="P22" i="11"/>
  <c r="P16" i="11"/>
  <c r="P13" i="11"/>
  <c r="P30" i="11"/>
  <c r="Q5" i="11"/>
  <c r="P12" i="11"/>
  <c r="P4" i="11"/>
  <c r="P14" i="11"/>
  <c r="P32" i="11"/>
  <c r="P19" i="11"/>
  <c r="P31" i="11"/>
  <c r="P11" i="11"/>
  <c r="P10" i="11"/>
  <c r="P20" i="11"/>
  <c r="Q11" i="11" l="1"/>
  <c r="Q23" i="11"/>
  <c r="Q10" i="11"/>
  <c r="Q13" i="11"/>
  <c r="Q16" i="11"/>
  <c r="Q32" i="11"/>
  <c r="Q14" i="11"/>
  <c r="Q22" i="11"/>
  <c r="Q31" i="11"/>
  <c r="Q19" i="11"/>
  <c r="Q33" i="11"/>
  <c r="Q30" i="11"/>
  <c r="Q9" i="11"/>
  <c r="Q12" i="11"/>
  <c r="Q7" i="11"/>
  <c r="R5" i="11"/>
  <c r="Q20" i="11"/>
  <c r="Q17" i="11"/>
  <c r="R11" i="11" l="1"/>
  <c r="R23" i="11"/>
  <c r="R14" i="11"/>
  <c r="R16" i="11"/>
  <c r="R10" i="11"/>
  <c r="R7" i="11"/>
  <c r="R12" i="11"/>
  <c r="R20" i="11"/>
  <c r="R32" i="11"/>
  <c r="S5" i="11"/>
  <c r="R13" i="11"/>
  <c r="R9" i="11"/>
  <c r="R31" i="11"/>
  <c r="R33" i="11"/>
  <c r="R17" i="11"/>
  <c r="R19" i="11"/>
  <c r="R30" i="11"/>
  <c r="R22" i="11"/>
  <c r="S20" i="11" l="1"/>
  <c r="S23" i="11"/>
  <c r="S11" i="11"/>
  <c r="S19" i="11"/>
  <c r="S14" i="11"/>
  <c r="S9" i="11"/>
  <c r="S7" i="11"/>
  <c r="S12" i="11"/>
  <c r="S30" i="11"/>
  <c r="S32" i="11"/>
  <c r="S17" i="11"/>
  <c r="S33" i="11"/>
  <c r="T5" i="11"/>
  <c r="S13" i="11"/>
  <c r="S10" i="11"/>
  <c r="S31" i="11"/>
  <c r="S16" i="11"/>
  <c r="S22" i="11"/>
  <c r="T12" i="11" l="1"/>
  <c r="T23" i="11"/>
  <c r="T17" i="11"/>
  <c r="T33" i="11"/>
  <c r="T20" i="11"/>
  <c r="T11" i="11"/>
  <c r="T10" i="11"/>
  <c r="T31" i="11"/>
  <c r="T22" i="11"/>
  <c r="T30" i="11"/>
  <c r="T7" i="11"/>
  <c r="T16" i="11"/>
  <c r="T9" i="11"/>
  <c r="T32" i="11"/>
  <c r="T19" i="11"/>
  <c r="T13" i="11"/>
  <c r="U5" i="11"/>
  <c r="T14" i="11"/>
  <c r="U16" i="11" l="1"/>
  <c r="U23" i="11"/>
  <c r="U22" i="11"/>
  <c r="U14" i="11"/>
  <c r="U20" i="11"/>
  <c r="U10" i="11"/>
  <c r="U17" i="11"/>
  <c r="U19" i="11"/>
  <c r="U12" i="11"/>
  <c r="U7" i="11"/>
  <c r="V5" i="11"/>
  <c r="U11" i="11"/>
  <c r="U13" i="11"/>
  <c r="U32" i="11"/>
  <c r="U33" i="11"/>
  <c r="U31" i="11"/>
  <c r="U9" i="11"/>
  <c r="U30" i="11"/>
  <c r="V32" i="11" l="1"/>
  <c r="V23" i="11"/>
  <c r="V14" i="11"/>
  <c r="V31" i="11"/>
  <c r="V9" i="11"/>
  <c r="V33" i="11"/>
  <c r="V19" i="11"/>
  <c r="V12" i="11"/>
  <c r="V20" i="11"/>
  <c r="V30" i="11"/>
  <c r="V16" i="11"/>
  <c r="V22" i="11"/>
  <c r="V10" i="11"/>
  <c r="V17" i="11"/>
  <c r="W5" i="11"/>
  <c r="V7" i="11"/>
  <c r="V11" i="11"/>
  <c r="V13" i="11"/>
  <c r="W10" i="11" l="1"/>
  <c r="W23" i="11"/>
  <c r="W32" i="11"/>
  <c r="X5" i="11"/>
  <c r="X13" i="11" s="1"/>
  <c r="W33" i="11"/>
  <c r="W20" i="11"/>
  <c r="W12" i="11"/>
  <c r="W9" i="11"/>
  <c r="W22" i="11"/>
  <c r="W11" i="11"/>
  <c r="W16" i="11"/>
  <c r="W4" i="11"/>
  <c r="W14" i="11"/>
  <c r="W31" i="11"/>
  <c r="W19" i="11"/>
  <c r="W13" i="11"/>
  <c r="W17" i="11"/>
  <c r="W30" i="11"/>
  <c r="W7" i="11"/>
  <c r="X31" i="11"/>
  <c r="X16" i="11"/>
  <c r="X17" i="11"/>
  <c r="X30" i="11"/>
  <c r="X32" i="11"/>
  <c r="X11" i="11" l="1"/>
  <c r="X23" i="11"/>
  <c r="X14" i="11"/>
  <c r="X12" i="11"/>
  <c r="X9" i="11"/>
  <c r="X22" i="11"/>
  <c r="X20" i="11"/>
  <c r="X7" i="11"/>
  <c r="X33" i="11"/>
  <c r="X19" i="11"/>
  <c r="X10" i="11"/>
  <c r="Y5" i="11"/>
  <c r="Y23" i="11" s="1"/>
  <c r="Y10" i="11" l="1"/>
  <c r="Y14" i="11"/>
  <c r="Y30" i="11"/>
  <c r="Y22" i="11"/>
  <c r="Y32" i="11"/>
  <c r="Y9" i="11"/>
  <c r="Y17" i="11"/>
  <c r="Y33" i="11"/>
  <c r="Y12" i="11"/>
  <c r="Y11" i="11"/>
  <c r="Z5" i="11"/>
  <c r="Y13" i="11"/>
  <c r="Y20" i="11"/>
  <c r="Y7" i="11"/>
  <c r="Y31" i="11"/>
  <c r="Y19" i="11"/>
  <c r="Y16" i="11"/>
  <c r="Z10" i="11" l="1"/>
  <c r="Z23" i="11"/>
  <c r="Z17" i="11"/>
  <c r="AA5" i="11"/>
  <c r="Z32" i="11"/>
  <c r="Z22" i="11"/>
  <c r="Z7" i="11"/>
  <c r="Z11" i="11"/>
  <c r="Z30" i="11"/>
  <c r="Z20" i="11"/>
  <c r="Z19" i="11"/>
  <c r="Z33" i="11"/>
  <c r="Z9" i="11"/>
  <c r="Z14" i="11"/>
  <c r="Z12" i="11"/>
  <c r="Z13" i="11"/>
  <c r="Z31" i="11"/>
  <c r="Z16" i="11"/>
  <c r="AA11" i="11"/>
  <c r="AA10" i="11"/>
  <c r="AA31" i="11"/>
  <c r="AB5" i="11"/>
  <c r="AB23" i="11" s="1"/>
  <c r="AA20" i="11"/>
  <c r="AA12" i="11" l="1"/>
  <c r="AA23" i="11"/>
  <c r="AA33" i="11"/>
  <c r="AA13" i="11"/>
  <c r="AA14" i="11"/>
  <c r="AA30" i="11"/>
  <c r="AA7" i="11"/>
  <c r="AA16" i="11"/>
  <c r="AA19" i="11"/>
  <c r="AA9" i="11"/>
  <c r="AA32" i="11"/>
  <c r="AA22" i="11"/>
  <c r="AA17" i="11"/>
  <c r="AB33" i="11"/>
  <c r="AB10" i="11"/>
  <c r="AB11" i="11"/>
  <c r="AB7" i="11"/>
  <c r="AB13" i="11"/>
  <c r="AB12" i="11"/>
  <c r="AB31" i="11"/>
  <c r="AB20" i="11"/>
  <c r="AB30" i="11"/>
  <c r="AB14" i="11"/>
  <c r="AB17" i="11"/>
  <c r="AB9" i="11"/>
  <c r="AB16" i="11"/>
  <c r="AB32" i="11"/>
  <c r="AB19" i="11"/>
  <c r="AB22" i="11"/>
  <c r="AC5" i="11"/>
  <c r="AC23" i="11" s="1"/>
  <c r="AC20" i="11" l="1"/>
  <c r="AC9" i="11"/>
  <c r="AC12" i="11"/>
  <c r="AC11" i="11"/>
  <c r="AC13" i="11"/>
  <c r="AC19" i="11"/>
  <c r="AD5" i="11"/>
  <c r="AD23" i="11" s="1"/>
  <c r="AC7" i="11"/>
  <c r="AC10" i="11"/>
  <c r="AC30" i="11"/>
  <c r="AC32" i="11"/>
  <c r="AC31" i="11"/>
  <c r="AC17" i="11"/>
  <c r="AC16" i="11"/>
  <c r="AC22" i="11"/>
  <c r="AC33" i="11"/>
  <c r="AD16" i="11" l="1"/>
  <c r="AD4" i="11"/>
  <c r="AD22" i="11"/>
  <c r="AD32" i="11"/>
  <c r="AD10" i="11"/>
  <c r="AD33" i="11"/>
  <c r="AD11" i="11"/>
  <c r="AD13" i="11"/>
  <c r="AE5" i="11"/>
  <c r="AE23" i="11" s="1"/>
  <c r="AD19" i="11"/>
  <c r="AD17" i="11"/>
  <c r="AD14" i="11"/>
  <c r="AD20" i="11"/>
  <c r="AD7" i="11"/>
  <c r="AD30" i="11"/>
  <c r="AD9" i="11"/>
  <c r="AD31" i="11"/>
  <c r="AD12" i="11"/>
  <c r="AE11" i="11" l="1"/>
  <c r="AE9" i="11"/>
  <c r="AE31" i="11"/>
  <c r="AE12" i="11"/>
  <c r="AE33" i="11"/>
  <c r="AE17" i="11"/>
  <c r="AE7" i="11"/>
  <c r="AE16" i="11"/>
  <c r="AE32" i="11"/>
  <c r="AE20" i="11"/>
  <c r="AE14" i="11"/>
  <c r="AE22" i="11"/>
  <c r="AE30" i="11"/>
  <c r="AF5" i="11"/>
  <c r="AF23" i="11" s="1"/>
  <c r="AE13" i="11"/>
  <c r="AE10" i="11"/>
  <c r="AE19" i="11"/>
  <c r="AF7" i="11" l="1"/>
  <c r="AF20" i="11"/>
  <c r="AF11" i="11"/>
  <c r="AF17" i="11"/>
  <c r="AF19" i="11"/>
  <c r="AF32" i="11"/>
  <c r="AF31" i="11"/>
  <c r="AF33" i="11"/>
  <c r="AF16" i="11"/>
  <c r="AF10" i="11"/>
  <c r="AF22" i="11"/>
  <c r="AF12" i="11"/>
  <c r="AF30" i="11"/>
  <c r="AF14" i="11"/>
  <c r="AF13" i="11"/>
  <c r="AF9" i="11"/>
  <c r="AG5" i="11"/>
  <c r="AG23" i="11" s="1"/>
  <c r="AG22" i="11" l="1"/>
  <c r="AG14" i="11"/>
  <c r="AG33" i="11"/>
  <c r="AG32" i="11"/>
  <c r="AG9" i="11"/>
  <c r="AG16" i="11"/>
  <c r="AG31" i="11"/>
  <c r="AG11" i="11"/>
  <c r="AG30" i="11"/>
  <c r="AG7" i="11"/>
  <c r="AG19" i="11"/>
  <c r="AG17" i="11"/>
  <c r="AG10" i="11"/>
  <c r="AH5" i="11"/>
  <c r="AH23" i="11" s="1"/>
  <c r="AG20" i="11"/>
  <c r="AG13" i="11"/>
  <c r="AG12" i="11"/>
  <c r="AH31" i="11" l="1"/>
  <c r="AH30" i="11"/>
  <c r="AH7" i="11"/>
  <c r="AH33" i="11"/>
  <c r="AH16" i="11"/>
  <c r="AH14" i="11"/>
  <c r="AH11" i="11"/>
  <c r="AH12" i="11"/>
  <c r="AH9" i="11"/>
  <c r="AH22" i="11"/>
  <c r="AI5" i="11"/>
  <c r="AI23" i="11" s="1"/>
  <c r="AH10" i="11"/>
  <c r="AH32" i="11"/>
  <c r="AH13" i="11"/>
  <c r="AH19" i="11"/>
  <c r="AH20" i="11"/>
  <c r="AH17" i="11"/>
  <c r="AI22" i="11" l="1"/>
  <c r="AI13" i="11"/>
  <c r="AI32" i="11"/>
  <c r="AI11" i="11"/>
  <c r="AI20" i="11"/>
  <c r="AJ5" i="11"/>
  <c r="AJ23" i="11" s="1"/>
  <c r="AI31" i="11"/>
  <c r="AI7" i="11"/>
  <c r="AI9" i="11"/>
  <c r="AI30" i="11"/>
  <c r="AI16" i="11"/>
  <c r="AI17" i="11"/>
  <c r="AI19" i="11"/>
  <c r="AI14" i="11"/>
  <c r="AI10" i="11"/>
  <c r="AI33" i="11"/>
  <c r="AI12" i="11"/>
  <c r="AJ22" i="11" l="1"/>
  <c r="AJ31" i="11"/>
  <c r="AJ10" i="11"/>
  <c r="AJ33" i="11"/>
  <c r="AJ14" i="11"/>
  <c r="AJ7" i="11"/>
  <c r="AJ12" i="11"/>
  <c r="AJ17" i="11"/>
  <c r="AJ19" i="11"/>
  <c r="AJ30" i="11"/>
  <c r="AJ20" i="11"/>
  <c r="AK5" i="11"/>
  <c r="AK23" i="11" s="1"/>
  <c r="AJ16" i="11"/>
  <c r="AJ9" i="11"/>
  <c r="AJ13" i="11"/>
  <c r="AJ11" i="11"/>
  <c r="AJ32" i="11"/>
  <c r="AK7" i="11" l="1"/>
  <c r="AK12" i="11"/>
  <c r="AK4" i="11"/>
  <c r="AK19" i="11"/>
  <c r="AK13" i="11"/>
  <c r="AK10" i="11"/>
  <c r="AK16" i="11"/>
  <c r="AK20" i="11"/>
  <c r="AK30" i="11"/>
  <c r="AK22" i="11"/>
  <c r="AK32" i="11"/>
  <c r="AK14" i="11"/>
  <c r="AK11" i="11"/>
  <c r="AK17" i="11"/>
  <c r="AK9" i="11"/>
  <c r="AK33" i="11"/>
  <c r="AK31" i="11"/>
  <c r="AL5" i="11"/>
  <c r="AL23" i="11" s="1"/>
  <c r="AL20" i="11" l="1"/>
  <c r="AL32" i="11"/>
  <c r="AL12" i="11"/>
  <c r="AL11" i="11"/>
  <c r="AL7" i="11"/>
  <c r="AL31" i="11"/>
  <c r="AL19" i="11"/>
  <c r="AM5" i="11"/>
  <c r="AM23" i="11" s="1"/>
  <c r="AL14" i="11"/>
  <c r="AL13" i="11"/>
  <c r="AL30" i="11"/>
  <c r="AL10" i="11"/>
  <c r="AL9" i="11"/>
  <c r="AL33" i="11"/>
  <c r="AL22" i="11"/>
  <c r="AL16" i="11"/>
  <c r="AL17" i="11"/>
  <c r="AM14" i="11" l="1"/>
  <c r="AM10" i="11"/>
  <c r="AM33" i="11"/>
  <c r="AM19" i="11"/>
  <c r="AM7" i="11"/>
  <c r="AM11" i="11"/>
  <c r="AM31" i="11"/>
  <c r="AM30" i="11"/>
  <c r="AN5" i="11"/>
  <c r="AN23" i="11" s="1"/>
  <c r="AM20" i="11"/>
  <c r="AM22" i="11"/>
  <c r="AM16" i="11"/>
  <c r="AM17" i="11"/>
  <c r="AM9" i="11"/>
  <c r="AM32" i="11"/>
  <c r="AM12" i="11"/>
  <c r="AM13" i="11"/>
  <c r="AN30" i="11" l="1"/>
  <c r="AN10" i="11"/>
  <c r="AN14" i="11"/>
  <c r="AO5" i="11"/>
  <c r="AO23" i="11" s="1"/>
  <c r="AN7" i="11"/>
  <c r="AN11" i="11"/>
  <c r="AN20" i="11"/>
  <c r="AN33" i="11"/>
  <c r="AN17" i="11"/>
  <c r="AN22" i="11"/>
  <c r="AN13" i="11"/>
  <c r="AN32" i="11"/>
  <c r="AN9" i="11"/>
  <c r="AN31" i="11"/>
  <c r="AN12" i="11"/>
  <c r="AN16" i="11"/>
  <c r="AN19" i="11"/>
  <c r="AO20" i="11" l="1"/>
  <c r="AO14" i="11"/>
  <c r="AO9" i="11"/>
  <c r="AO22" i="11"/>
  <c r="AO31" i="11"/>
  <c r="AO7" i="11"/>
  <c r="AO30" i="11"/>
  <c r="AO17" i="11"/>
  <c r="AO11" i="11"/>
  <c r="AO13" i="11"/>
  <c r="AP5" i="11"/>
  <c r="AP23" i="11" s="1"/>
  <c r="AO10" i="11"/>
  <c r="AO32" i="11"/>
  <c r="AO12" i="11"/>
  <c r="AO19" i="11"/>
  <c r="AO33" i="11"/>
  <c r="AO16" i="11"/>
  <c r="AP11" i="11" l="1"/>
  <c r="AP10" i="11"/>
  <c r="AP9" i="11"/>
  <c r="AP31" i="11"/>
  <c r="AP13" i="11"/>
  <c r="AP7" i="11"/>
  <c r="AP17" i="11"/>
  <c r="AP19" i="11"/>
  <c r="AP32" i="11"/>
  <c r="AP12" i="11"/>
  <c r="AP30" i="11"/>
  <c r="AP33" i="11"/>
  <c r="AP14" i="11"/>
  <c r="AP16" i="11"/>
  <c r="AP20" i="11"/>
  <c r="AQ5" i="11"/>
  <c r="AQ23" i="11" s="1"/>
  <c r="AP22" i="11"/>
  <c r="AQ12" i="11" l="1"/>
  <c r="AQ11" i="11"/>
  <c r="AQ30" i="11"/>
  <c r="AQ13" i="11"/>
  <c r="AQ19" i="11"/>
  <c r="AQ10" i="11"/>
  <c r="AR5" i="11"/>
  <c r="AR23" i="11" s="1"/>
  <c r="AQ31" i="11"/>
  <c r="AQ9" i="11"/>
  <c r="AQ33" i="11"/>
  <c r="AQ22" i="11"/>
  <c r="AQ20" i="11"/>
  <c r="AQ16" i="11"/>
  <c r="AQ7" i="11"/>
  <c r="AQ14" i="11"/>
  <c r="AQ32" i="11"/>
  <c r="AQ17" i="11"/>
  <c r="AR30" i="11" l="1"/>
  <c r="AR13" i="11"/>
  <c r="AR10" i="11"/>
  <c r="AR19" i="11"/>
  <c r="AR9" i="11"/>
  <c r="AR4" i="11"/>
  <c r="AR32" i="11"/>
  <c r="AR7" i="11"/>
  <c r="AR12" i="11"/>
  <c r="AR33" i="11"/>
  <c r="AR20" i="11"/>
  <c r="AR16" i="11"/>
  <c r="AR17" i="11"/>
  <c r="AR11" i="11"/>
  <c r="AR31" i="11"/>
  <c r="AR14" i="11"/>
  <c r="AR22" i="11"/>
  <c r="AS5" i="11"/>
  <c r="AS23" i="11" s="1"/>
  <c r="AS31" i="11" l="1"/>
  <c r="AS7" i="11"/>
  <c r="AS17" i="11"/>
  <c r="AS30" i="11"/>
  <c r="AS16" i="11"/>
  <c r="AS19" i="11"/>
  <c r="AS9" i="11"/>
  <c r="AS22" i="11"/>
  <c r="AS10" i="11"/>
  <c r="AS14" i="11"/>
  <c r="AS12" i="11"/>
  <c r="AS33" i="11"/>
  <c r="AS13" i="11"/>
  <c r="AS32" i="11"/>
  <c r="AS11" i="11"/>
  <c r="AS20" i="11"/>
  <c r="AT5" i="11"/>
  <c r="AT23" i="11" s="1"/>
  <c r="AT20" i="11" l="1"/>
  <c r="AT17" i="11"/>
  <c r="AT33" i="11"/>
  <c r="AT19" i="11"/>
  <c r="AT11" i="11"/>
  <c r="AT12" i="11"/>
  <c r="AT9" i="11"/>
  <c r="AT30" i="11"/>
  <c r="AT14" i="11"/>
  <c r="AT22" i="11"/>
  <c r="AT10" i="11"/>
  <c r="AT7" i="11"/>
  <c r="AT13" i="11"/>
  <c r="AT31" i="11"/>
  <c r="AT16" i="11"/>
  <c r="AU5" i="11"/>
  <c r="AU23" i="11" s="1"/>
  <c r="AT32" i="11"/>
  <c r="AU10" i="11" l="1"/>
  <c r="AU32" i="11"/>
  <c r="AU7" i="11"/>
  <c r="AU11" i="11"/>
  <c r="AU16" i="11"/>
  <c r="AU31" i="11"/>
  <c r="AU33" i="11"/>
  <c r="AV5" i="11"/>
  <c r="AV23" i="11" s="1"/>
  <c r="AU30" i="11"/>
  <c r="AU22" i="11"/>
  <c r="AU12" i="11"/>
  <c r="AU19" i="11"/>
  <c r="AU14" i="11"/>
  <c r="AU17" i="11"/>
  <c r="AU9" i="11"/>
  <c r="AU20" i="11"/>
  <c r="AU13" i="11"/>
  <c r="AV11" i="11" l="1"/>
  <c r="AV20" i="11"/>
  <c r="AV16" i="11"/>
  <c r="AW5" i="11"/>
  <c r="AW23" i="11" s="1"/>
  <c r="AV33" i="11"/>
  <c r="AV7" i="11"/>
  <c r="AV9" i="11"/>
  <c r="AV22" i="11"/>
  <c r="AV10" i="11"/>
  <c r="AV14" i="11"/>
  <c r="AV19" i="11"/>
  <c r="AV13" i="11"/>
  <c r="AV12" i="11"/>
  <c r="AV17" i="11"/>
  <c r="AV30" i="11"/>
  <c r="AV32" i="11"/>
  <c r="AV31" i="11"/>
  <c r="AW7" i="11" l="1"/>
  <c r="AW17" i="11"/>
  <c r="AW14" i="11"/>
  <c r="AW12" i="11"/>
  <c r="AW20" i="11"/>
  <c r="AW13" i="11"/>
  <c r="AW19" i="11"/>
  <c r="AW33" i="11"/>
  <c r="AW9" i="11"/>
  <c r="AW22" i="11"/>
  <c r="AW32" i="11"/>
  <c r="AW30" i="11"/>
  <c r="AW16" i="11"/>
  <c r="AW31" i="11"/>
  <c r="AW11" i="11"/>
  <c r="AX5" i="11"/>
  <c r="AX23" i="11" s="1"/>
  <c r="AW10" i="11"/>
  <c r="AX10" i="11" l="1"/>
  <c r="AX19" i="11"/>
  <c r="AX13" i="11"/>
  <c r="AX12" i="11"/>
  <c r="AX14" i="11"/>
  <c r="AX11" i="11"/>
  <c r="AX16" i="11"/>
  <c r="AX7" i="11"/>
  <c r="AX22" i="11"/>
  <c r="AX32" i="11"/>
  <c r="AX31" i="11"/>
  <c r="AX30" i="11"/>
  <c r="AX20" i="11"/>
  <c r="AX33" i="11"/>
  <c r="AX17" i="11"/>
  <c r="AX9" i="11"/>
  <c r="AY5" i="11"/>
  <c r="AY23" i="11" s="1"/>
  <c r="AY19" i="11" l="1"/>
  <c r="AY32" i="11"/>
  <c r="AY7" i="11"/>
  <c r="AY17" i="11"/>
  <c r="AY4" i="11"/>
  <c r="AY10" i="11"/>
  <c r="AY14" i="11"/>
  <c r="AY13" i="11"/>
  <c r="AY16" i="11"/>
  <c r="AY31" i="11"/>
  <c r="AY30" i="11"/>
  <c r="AY11" i="11"/>
  <c r="AY33" i="11"/>
  <c r="AY12" i="11"/>
  <c r="AY9" i="11"/>
  <c r="AY20" i="11"/>
  <c r="AY22" i="11"/>
  <c r="AZ5" i="11"/>
  <c r="AZ23" i="11" s="1"/>
  <c r="AZ16" i="11" l="1"/>
  <c r="AZ31" i="11"/>
  <c r="AZ32" i="11"/>
  <c r="AZ19" i="11"/>
  <c r="AZ17" i="11"/>
  <c r="AZ12" i="11"/>
  <c r="AZ10" i="11"/>
  <c r="AZ7" i="11"/>
  <c r="BA5" i="11"/>
  <c r="BA23" i="11" s="1"/>
  <c r="AZ11" i="11"/>
  <c r="AZ9" i="11"/>
  <c r="AZ13" i="11"/>
  <c r="AZ30" i="11"/>
  <c r="AZ14" i="11"/>
  <c r="AZ22" i="11"/>
  <c r="AZ33" i="11"/>
  <c r="AZ20" i="11"/>
  <c r="BA14" i="11" l="1"/>
  <c r="BA12" i="11"/>
  <c r="BA17" i="11"/>
  <c r="BA13" i="11"/>
  <c r="BA32" i="11"/>
  <c r="BA9" i="11"/>
  <c r="BA7" i="11"/>
  <c r="BA10" i="11"/>
  <c r="BA22" i="11"/>
  <c r="BA11" i="11"/>
  <c r="BB5" i="11"/>
  <c r="BB23" i="11" s="1"/>
  <c r="BA20" i="11"/>
  <c r="BA31" i="11"/>
  <c r="BA33" i="11"/>
  <c r="BA16" i="11"/>
  <c r="BA19" i="11"/>
  <c r="BA30" i="11"/>
  <c r="BB17" i="11" l="1"/>
  <c r="BB10" i="11"/>
  <c r="BB12" i="11"/>
  <c r="BB11" i="11"/>
  <c r="BB31" i="11"/>
  <c r="BC5" i="11"/>
  <c r="BC23" i="11" s="1"/>
  <c r="BB22" i="11"/>
  <c r="BB16" i="11"/>
  <c r="BB19" i="11"/>
  <c r="BB32" i="11"/>
  <c r="BB13" i="11"/>
  <c r="BB14" i="11"/>
  <c r="BB20" i="11"/>
  <c r="BB9" i="11"/>
  <c r="BB30" i="11"/>
  <c r="BB33" i="11"/>
  <c r="BB7" i="11"/>
  <c r="BC14" i="11" l="1"/>
  <c r="BC32" i="11"/>
  <c r="BC30" i="11"/>
  <c r="BC17" i="11"/>
  <c r="BC19" i="11"/>
  <c r="BC31" i="11"/>
  <c r="BC7" i="11"/>
  <c r="BC11" i="11"/>
  <c r="BC9" i="11"/>
  <c r="BC22" i="11"/>
  <c r="BC16" i="11"/>
  <c r="BC20" i="11"/>
  <c r="BC33" i="11"/>
  <c r="BC12" i="11"/>
  <c r="BC10" i="11"/>
  <c r="BC13" i="11"/>
  <c r="BD5" i="11"/>
  <c r="BD23" i="11" s="1"/>
  <c r="BD33" i="11" l="1"/>
  <c r="BD10" i="11"/>
  <c r="BD12" i="11"/>
  <c r="BD19" i="11"/>
  <c r="BD13" i="11"/>
  <c r="BD9" i="11"/>
  <c r="BD11" i="11"/>
  <c r="BD31" i="11"/>
  <c r="BE5" i="11"/>
  <c r="BE23" i="11" s="1"/>
  <c r="BD22" i="11"/>
  <c r="BD17" i="11"/>
  <c r="BD32" i="11"/>
  <c r="BD7" i="11"/>
  <c r="BD14" i="11"/>
  <c r="BD20" i="11"/>
  <c r="BD16" i="11"/>
  <c r="BD30" i="11"/>
  <c r="BE19" i="11" l="1"/>
  <c r="BE22" i="11"/>
  <c r="BE13" i="11"/>
  <c r="BE17" i="11"/>
  <c r="BE9" i="11"/>
  <c r="BE14" i="11"/>
  <c r="BE31" i="11"/>
  <c r="BE20" i="11"/>
  <c r="BE30" i="11"/>
  <c r="BE32" i="11"/>
  <c r="BE11" i="11"/>
  <c r="BE12" i="11"/>
  <c r="BE16" i="11"/>
  <c r="BF5" i="11"/>
  <c r="BF23" i="11" s="1"/>
  <c r="BE10" i="11"/>
  <c r="BE7" i="11"/>
  <c r="BE33" i="11"/>
  <c r="BF30" i="11" l="1"/>
  <c r="BF33" i="11"/>
  <c r="BF13" i="11"/>
  <c r="BF16" i="11"/>
  <c r="BF19" i="11"/>
  <c r="BF31" i="11"/>
  <c r="BF17" i="11"/>
  <c r="BF9" i="11"/>
  <c r="BF20" i="11"/>
  <c r="BF4" i="11"/>
  <c r="BF11" i="11"/>
  <c r="BF14" i="11"/>
  <c r="BF32" i="11"/>
  <c r="BF7" i="11"/>
  <c r="BG5" i="11"/>
  <c r="BG23" i="11" s="1"/>
  <c r="BF10" i="11"/>
  <c r="BF22" i="11"/>
  <c r="BF12" i="11"/>
  <c r="BG19" i="11" l="1"/>
  <c r="BG10" i="11"/>
  <c r="BG13" i="11"/>
  <c r="BG17" i="11"/>
  <c r="BG11" i="11"/>
  <c r="BG22" i="11"/>
  <c r="BG9" i="11"/>
  <c r="BG16" i="11"/>
  <c r="BG33" i="11"/>
  <c r="BG31" i="11"/>
  <c r="BG14" i="11"/>
  <c r="BG12" i="11"/>
  <c r="BH5" i="11"/>
  <c r="BH23" i="11" s="1"/>
  <c r="BG30" i="11"/>
  <c r="BG20" i="11"/>
  <c r="BG32" i="11"/>
  <c r="BG7" i="11"/>
  <c r="BH31" i="11" l="1"/>
  <c r="BH13" i="11"/>
  <c r="BH19" i="11"/>
  <c r="BH17" i="11"/>
  <c r="BH20" i="11"/>
  <c r="BH10" i="11"/>
  <c r="BH9" i="11"/>
  <c r="BH16" i="11"/>
  <c r="BH14" i="11"/>
  <c r="BH33" i="11"/>
  <c r="BH22" i="11"/>
  <c r="BH30" i="11"/>
  <c r="BH7" i="11"/>
  <c r="BH12" i="11"/>
  <c r="BH11" i="11"/>
  <c r="BH32" i="11"/>
  <c r="BI5" i="11"/>
  <c r="BI23" i="11" s="1"/>
  <c r="BI32" i="11" l="1"/>
  <c r="BI11" i="11"/>
  <c r="BI16" i="11"/>
  <c r="BI22" i="11"/>
  <c r="BI20" i="11"/>
  <c r="BJ5" i="11"/>
  <c r="BJ23" i="11" s="1"/>
  <c r="BI10" i="11"/>
  <c r="BI31" i="11"/>
  <c r="BI12" i="11"/>
  <c r="BI30" i="11"/>
  <c r="BI33" i="11"/>
  <c r="BI19" i="11"/>
  <c r="BI13" i="11"/>
  <c r="BI7" i="11"/>
  <c r="BI9" i="11"/>
  <c r="BI17" i="11"/>
  <c r="BI14" i="11"/>
  <c r="BJ10" i="11" l="1"/>
  <c r="BJ22" i="11"/>
  <c r="BK5" i="11"/>
  <c r="BK23" i="11" s="1"/>
  <c r="BJ7" i="11"/>
  <c r="BJ13" i="11"/>
  <c r="BJ31" i="11"/>
  <c r="BJ32" i="11"/>
  <c r="BJ33" i="11"/>
  <c r="BJ12" i="11"/>
  <c r="BJ9" i="11"/>
  <c r="BJ11" i="11"/>
  <c r="BJ16" i="11"/>
  <c r="BJ20" i="11"/>
  <c r="BJ30" i="11"/>
  <c r="BJ19" i="11"/>
  <c r="BJ14" i="11"/>
  <c r="BJ17" i="11"/>
  <c r="BK17" i="11" l="1"/>
  <c r="BK13" i="11"/>
  <c r="BK19" i="11"/>
  <c r="BK7" i="11"/>
  <c r="BK11" i="11"/>
  <c r="BL5" i="11"/>
  <c r="BL23" i="11" s="1"/>
  <c r="BK14" i="11"/>
  <c r="BK22" i="11"/>
  <c r="BK30" i="11"/>
  <c r="BK33" i="11"/>
  <c r="BK10" i="11"/>
  <c r="BK31" i="11"/>
  <c r="BK16" i="11"/>
  <c r="BK12" i="11"/>
  <c r="BK32" i="11"/>
  <c r="BK9" i="11"/>
  <c r="BK20" i="11"/>
  <c r="BL16" i="11" l="1"/>
  <c r="BL31" i="11"/>
  <c r="BL20" i="11"/>
  <c r="BL22" i="11"/>
  <c r="BL19" i="11"/>
  <c r="BL10" i="11"/>
  <c r="BL17" i="11"/>
  <c r="BL13" i="11"/>
  <c r="BL32" i="11"/>
  <c r="BL12" i="11"/>
  <c r="BL14" i="11"/>
  <c r="BL7" i="11"/>
  <c r="BL33" i="11"/>
  <c r="BL11" i="11"/>
  <c r="BL30" i="11"/>
  <c r="BL9" i="11"/>
</calcChain>
</file>

<file path=xl/sharedStrings.xml><?xml version="1.0" encoding="utf-8"?>
<sst xmlns="http://schemas.openxmlformats.org/spreadsheetml/2006/main" count="87" uniqueCount="43">
  <si>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</si>
  <si>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</si>
  <si>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</si>
  <si>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</si>
  <si>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</si>
  <si>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</si>
  <si>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</si>
  <si>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</si>
  <si>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</si>
  <si>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Descripción del hito</t>
  </si>
  <si>
    <t>Categoría</t>
  </si>
  <si>
    <t>Riesgo bajo</t>
  </si>
  <si>
    <t>Riesgo medio</t>
  </si>
  <si>
    <t>Riesgo alto</t>
  </si>
  <si>
    <t>Fecha de inicio del proyecto:</t>
  </si>
  <si>
    <t>Incremento de desplazamiento:</t>
  </si>
  <si>
    <t>Asignado a</t>
  </si>
  <si>
    <t>Progreso</t>
  </si>
  <si>
    <t>Inicio</t>
  </si>
  <si>
    <t>Número de días</t>
  </si>
  <si>
    <t>PROYECTO FINAL</t>
  </si>
  <si>
    <t>UNLZ Ingenieria</t>
  </si>
  <si>
    <t xml:space="preserve">Quintana Fernando Miguel </t>
  </si>
  <si>
    <t>Quality station by profile scan</t>
  </si>
  <si>
    <t>Quintana</t>
  </si>
  <si>
    <t>Diseño Perfilometro</t>
  </si>
  <si>
    <t>Dibujos y calculos CAD</t>
  </si>
  <si>
    <t>Cada dia dibujado en el gantt representan 4 horas de trabajo</t>
  </si>
  <si>
    <t>Impresión 3D</t>
  </si>
  <si>
    <t>Pruebas y ajustes</t>
  </si>
  <si>
    <t>Programacion Phyton</t>
  </si>
  <si>
    <t>Ensamble 3D</t>
  </si>
  <si>
    <t>Electronica</t>
  </si>
  <si>
    <t>Diseño cinta transportadora</t>
  </si>
  <si>
    <t>Programacion Arduino</t>
  </si>
  <si>
    <t>Hitos UNLZ</t>
  </si>
  <si>
    <t>Primera entrega</t>
  </si>
  <si>
    <t>Segunda entrega</t>
  </si>
  <si>
    <t>Entrega Final</t>
  </si>
  <si>
    <t>Cinta transportadora + Perfilometro</t>
  </si>
  <si>
    <t xml:space="preserve">Ensamble </t>
  </si>
  <si>
    <t>Documentacion</t>
  </si>
  <si>
    <t>GitHub - Informes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</si>
</sst>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8"/>
      <color theme="1"/>
      <name val="Calibri"/>
      <family val="2"/>
      <scheme val="minor"/>
    </font>
    <font>
      <sz val="14"/>
      <color theme="0"/>
      <name val="Calibri"/>
      <family val="2"/>
      <scheme val="minor"/>
    </font>
  </fonts>
  <fills count="36">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12" applyNumberFormat="0" applyAlignment="0" applyProtection="0"/>
    <xf numFmtId="0" fontId="21" fillId="8" borderId="13" applyNumberFormat="0" applyAlignment="0" applyProtection="0"/>
    <xf numFmtId="0" fontId="22" fillId="8" borderId="12" applyNumberFormat="0" applyAlignment="0" applyProtection="0"/>
    <xf numFmtId="0" fontId="23" fillId="0" borderId="14" applyNumberFormat="0" applyFill="0" applyAlignment="0" applyProtection="0"/>
    <xf numFmtId="0" fontId="24" fillId="9" borderId="15" applyNumberFormat="0" applyAlignment="0" applyProtection="0"/>
    <xf numFmtId="0" fontId="25" fillId="0" borderId="0" applyNumberFormat="0" applyFill="0" applyBorder="0" applyAlignment="0" applyProtection="0"/>
    <xf numFmtId="0" fontId="6" fillId="10" borderId="16" applyNumberFormat="0" applyFont="0" applyAlignment="0" applyProtection="0"/>
    <xf numFmtId="0" fontId="26" fillId="0" borderId="0" applyNumberFormat="0" applyFill="0" applyBorder="0" applyAlignment="0" applyProtection="0"/>
    <xf numFmtId="0" fontId="5" fillId="0" borderId="17" applyNumberFormat="0" applyFill="0" applyAlignment="0" applyProtection="0"/>
    <xf numFmtId="0" fontId="11"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1"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1"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1"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1"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1"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cellStyleXfs>
  <cellXfs count="5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11" fillId="0" borderId="0" xfId="3"/>
    <xf numFmtId="0" fontId="11" fillId="0" borderId="0" xfId="3" applyAlignment="1">
      <alignment wrapText="1"/>
    </xf>
    <xf numFmtId="0" fontId="11"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13" fillId="2" borderId="4" xfId="0" applyFont="1" applyFill="1" applyBorder="1" applyAlignment="1">
      <alignment horizontal="center" vertical="center" shrinkToFit="1"/>
    </xf>
    <xf numFmtId="0" fontId="4" fillId="0" borderId="0" xfId="0" applyFont="1" applyAlignment="1">
      <alignment horizontal="center" vertical="center"/>
    </xf>
    <xf numFmtId="0" fontId="12" fillId="3"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15" fillId="0" borderId="0" xfId="0" applyFont="1"/>
    <xf numFmtId="0" fontId="0" fillId="0" borderId="11" xfId="0"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27" fillId="0" borderId="0" xfId="0" applyFont="1"/>
    <xf numFmtId="0" fontId="28" fillId="35" borderId="0" xfId="7" applyFont="1" applyFill="1" applyAlignment="1"/>
    <xf numFmtId="0" fontId="13" fillId="35" borderId="0" xfId="0" applyFont="1" applyFill="1"/>
    <xf numFmtId="0" fontId="11" fillId="35" borderId="0" xfId="0" applyFont="1" applyFill="1"/>
    <xf numFmtId="0" fontId="0" fillId="0" borderId="0" xfId="0" applyAlignment="1">
      <alignment horizontal="left" vertical="center" wrapText="1" indent="3"/>
    </xf>
    <xf numFmtId="0" fontId="14" fillId="3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cellStyles>
  <dxfs count="2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tableStyleElement type="wholeTable" dxfId="24"/>
      <tableStyleElement type="headerRow" dxfId="23"/>
      <tableStyleElement type="firstRowStripe" dxfId="22"/>
    </tableStyle>
    <tableStyle name="ListaTareasPendientes" pivot="0" count="9">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361950</xdr:colOff>
          <xdr:row>5</xdr:row>
          <xdr:rowOff>238125</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Hitos" displayName="Hito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Descripción del hito" dataDxfId="2"/>
    <tableColumn id="2" name="Categoría" dataDxfId="1"/>
    <tableColumn id="3" name="Asignado a" dataDxfId="0"/>
    <tableColumn id="4" name="Progreso"/>
    <tableColumn id="5" name="Inicio" dataCellStyle="Fecha"/>
    <tableColumn id="6"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5"/>
  <sheetViews>
    <sheetView showGridLines="0" tabSelected="1" showRuler="0" topLeftCell="A4" zoomScale="62" zoomScaleNormal="62" zoomScalePageLayoutView="70" workbookViewId="0">
      <selection activeCell="G11" sqref="G11"/>
    </sheetView>
  </sheetViews>
  <sheetFormatPr baseColWidth="10" defaultColWidth="9.140625" defaultRowHeight="30" customHeight="1" x14ac:dyDescent="0.25"/>
  <cols>
    <col min="1" max="1" width="2.7109375" style="8" customWidth="1"/>
    <col min="2" max="2" width="47.7109375" customWidth="1"/>
    <col min="3" max="3" width="17.5703125" customWidth="1"/>
    <col min="4" max="4" width="20.5703125" customWidth="1"/>
    <col min="5" max="5" width="10.7109375" customWidth="1"/>
    <col min="6" max="6" width="12.28515625" style="3" customWidth="1"/>
    <col min="7" max="7" width="10.42578125" customWidth="1"/>
    <col min="8" max="8" width="2.7109375" customWidth="1"/>
    <col min="9" max="64" width="5.5703125" customWidth="1"/>
    <col min="69" max="70" width="10.28515625"/>
  </cols>
  <sheetData>
    <row r="1" spans="1:64" ht="30" customHeight="1" x14ac:dyDescent="0.45">
      <c r="A1" s="9" t="s">
        <v>0</v>
      </c>
      <c r="B1" s="11" t="s">
        <v>20</v>
      </c>
      <c r="C1" s="11"/>
      <c r="D1" s="1"/>
      <c r="F1"/>
      <c r="G1" s="7"/>
      <c r="I1" s="40"/>
      <c r="J1" s="41"/>
      <c r="K1" s="42"/>
      <c r="L1" s="42"/>
      <c r="M1" s="42"/>
      <c r="N1" s="42"/>
      <c r="O1" s="42"/>
      <c r="P1" s="42"/>
      <c r="Q1" s="42"/>
      <c r="R1" s="42"/>
      <c r="S1" s="42"/>
      <c r="T1" s="42"/>
      <c r="U1" s="42"/>
      <c r="V1" s="42"/>
      <c r="W1" s="42"/>
      <c r="X1" s="42"/>
      <c r="Y1" s="42"/>
      <c r="Z1" s="42"/>
      <c r="AA1" s="42"/>
      <c r="AB1" s="42"/>
      <c r="AC1" s="42"/>
      <c r="AD1" s="42"/>
      <c r="AE1" s="42"/>
      <c r="AF1" s="42"/>
    </row>
    <row r="2" spans="1:64" ht="30" customHeight="1" x14ac:dyDescent="0.3">
      <c r="A2" s="9" t="s">
        <v>1</v>
      </c>
      <c r="B2" s="12" t="s">
        <v>21</v>
      </c>
      <c r="C2" s="12"/>
      <c r="F2" s="16"/>
      <c r="G2" s="14"/>
      <c r="I2" s="44"/>
      <c r="J2" s="44"/>
      <c r="K2" s="44"/>
      <c r="L2" s="44"/>
      <c r="M2" s="42"/>
      <c r="N2" s="44"/>
      <c r="O2" s="44"/>
      <c r="P2" s="44"/>
      <c r="Q2" s="44"/>
      <c r="R2" s="42"/>
      <c r="S2" s="44"/>
      <c r="T2" s="44"/>
      <c r="U2" s="44"/>
      <c r="V2" s="44"/>
      <c r="W2" s="42"/>
      <c r="X2" s="44"/>
      <c r="Y2" s="44"/>
      <c r="Z2" s="44"/>
      <c r="AA2" s="44"/>
      <c r="AB2" s="42"/>
      <c r="AC2" s="44"/>
      <c r="AD2" s="44"/>
      <c r="AE2" s="44"/>
      <c r="AF2" s="44"/>
    </row>
    <row r="3" spans="1:64" ht="30" customHeight="1" x14ac:dyDescent="0.25">
      <c r="A3" s="9" t="s">
        <v>2</v>
      </c>
      <c r="B3" s="13" t="s">
        <v>22</v>
      </c>
      <c r="C3" s="13"/>
      <c r="D3" s="45" t="s">
        <v>14</v>
      </c>
      <c r="E3" s="46"/>
      <c r="F3" s="48">
        <v>45660</v>
      </c>
      <c r="G3" s="49"/>
      <c r="H3" s="15"/>
    </row>
    <row r="4" spans="1:64" ht="30" customHeight="1" x14ac:dyDescent="0.35">
      <c r="A4" s="9" t="s">
        <v>3</v>
      </c>
      <c r="B4" s="39" t="s">
        <v>23</v>
      </c>
      <c r="D4" s="45" t="s">
        <v>15</v>
      </c>
      <c r="E4" s="46"/>
      <c r="F4" s="29">
        <v>1</v>
      </c>
      <c r="I4" s="28" t="str">
        <f ca="1">TEXT(I5,"mmmm")</f>
        <v>enero</v>
      </c>
      <c r="J4" s="28"/>
      <c r="K4" s="28"/>
      <c r="L4" s="28"/>
      <c r="M4" s="28"/>
      <c r="N4" s="28"/>
      <c r="O4" s="28"/>
      <c r="P4" s="28" t="str">
        <f ca="1">IF(TEXT(P5,"mmmm")=I4,"",TEXT(P5,"mmmm"))</f>
        <v/>
      </c>
      <c r="Q4" s="28"/>
      <c r="R4" s="28"/>
      <c r="S4" s="28"/>
      <c r="T4" s="28"/>
      <c r="U4" s="28"/>
      <c r="V4" s="28"/>
      <c r="W4" s="28" t="str">
        <f ca="1">IF(OR(TEXT(W5,"mmmm")=P4,TEXT(W5,"mmmm")=I4),"",TEXT(W5,"mmmm"))</f>
        <v/>
      </c>
      <c r="X4" s="28"/>
      <c r="Y4" s="28"/>
      <c r="Z4" s="28"/>
      <c r="AA4" s="28"/>
      <c r="AB4" s="28"/>
      <c r="AC4" s="28"/>
      <c r="AD4" s="28" t="str">
        <f ca="1">IF(OR(TEXT(AD5,"mmmm")=W4,TEXT(AD5,"mmmm")=P4,TEXT(AD5,"mmmm")=I4),"",TEXT(AD5,"mmmm"))</f>
        <v/>
      </c>
      <c r="AE4" s="28"/>
      <c r="AF4" s="28"/>
      <c r="AG4" s="28"/>
      <c r="AH4" s="28"/>
      <c r="AI4" s="28"/>
      <c r="AJ4" s="28"/>
      <c r="AK4" s="28" t="str">
        <f ca="1">IF(OR(TEXT(AK5,"mmmm")=AD4,TEXT(AK5,"mmmm")=W4,TEXT(AK5,"mmmm")=P4,TEXT(AK5,"mmmm")=I4),"",TEXT(AK5,"mmmm"))</f>
        <v>febrero</v>
      </c>
      <c r="AL4" s="28"/>
      <c r="AM4" s="28"/>
      <c r="AN4" s="28"/>
      <c r="AO4" s="28"/>
      <c r="AP4" s="28"/>
      <c r="AQ4" s="28"/>
      <c r="AR4" s="28" t="str">
        <f ca="1">IF(OR(TEXT(AR5,"mmmm")=AK4,TEXT(AR5,"mmmm")=AD4,TEXT(AR5,"mmmm")=W4,TEXT(AR5,"mmmm")=P4),"",TEXT(AR5,"mmmm"))</f>
        <v/>
      </c>
      <c r="AS4" s="28"/>
      <c r="AT4" s="28"/>
      <c r="AU4" s="28"/>
      <c r="AV4" s="28"/>
      <c r="AW4" s="28"/>
      <c r="AX4" s="28"/>
      <c r="AY4" s="28" t="str">
        <f ca="1">IF(OR(TEXT(AY5,"mmmm")=AR4,TEXT(AY5,"mmmm")=AK4,TEXT(AY5,"mmmm")=AD4,TEXT(AY5,"mmmm")=W4),"",TEXT(AY5,"mmmm"))</f>
        <v/>
      </c>
      <c r="AZ4" s="28"/>
      <c r="BA4" s="28"/>
      <c r="BB4" s="28"/>
      <c r="BC4" s="28"/>
      <c r="BD4" s="28"/>
      <c r="BE4" s="28"/>
      <c r="BF4" s="28" t="str">
        <f ca="1">IF(OR(TEXT(BF5,"mmmm")=AY4,TEXT(BF5,"mmmm")=AR4,TEXT(BF5,"mmmm")=AK4,TEXT(BF5,"mmmm")=AD4),"",TEXT(BF5,"mmmm"))</f>
        <v/>
      </c>
      <c r="BG4" s="28"/>
      <c r="BH4" s="28"/>
      <c r="BI4" s="28"/>
      <c r="BJ4" s="28"/>
      <c r="BK4" s="28"/>
      <c r="BL4" s="28"/>
    </row>
    <row r="5" spans="1:64" ht="15" customHeight="1" x14ac:dyDescent="0.25">
      <c r="A5" s="9" t="s">
        <v>4</v>
      </c>
      <c r="B5" s="47" t="s">
        <v>27</v>
      </c>
      <c r="C5" s="47"/>
      <c r="D5" s="47"/>
      <c r="E5" s="47"/>
      <c r="F5" s="47"/>
      <c r="G5" s="47"/>
      <c r="H5" s="47"/>
      <c r="I5" s="33">
        <f ca="1">IFERROR(Inicio_del_proyecto+Incremento_de_desplazamiento,TODAY())</f>
        <v>45661</v>
      </c>
      <c r="J5" s="34">
        <f ca="1">I5+1</f>
        <v>45662</v>
      </c>
      <c r="K5" s="34">
        <f t="shared" ref="K5:AX5" ca="1" si="0">J5+1</f>
        <v>45663</v>
      </c>
      <c r="L5" s="34">
        <f t="shared" ca="1" si="0"/>
        <v>45664</v>
      </c>
      <c r="M5" s="34">
        <f t="shared" ca="1" si="0"/>
        <v>45665</v>
      </c>
      <c r="N5" s="34">
        <f t="shared" ca="1" si="0"/>
        <v>45666</v>
      </c>
      <c r="O5" s="35">
        <f t="shared" ca="1" si="0"/>
        <v>45667</v>
      </c>
      <c r="P5" s="33">
        <f ca="1">O5+1</f>
        <v>45668</v>
      </c>
      <c r="Q5" s="34">
        <f ca="1">P5+1</f>
        <v>45669</v>
      </c>
      <c r="R5" s="34">
        <f t="shared" ca="1" si="0"/>
        <v>45670</v>
      </c>
      <c r="S5" s="34">
        <f t="shared" ca="1" si="0"/>
        <v>45671</v>
      </c>
      <c r="T5" s="34">
        <f t="shared" ca="1" si="0"/>
        <v>45672</v>
      </c>
      <c r="U5" s="34">
        <f t="shared" ca="1" si="0"/>
        <v>45673</v>
      </c>
      <c r="V5" s="35">
        <f t="shared" ca="1" si="0"/>
        <v>45674</v>
      </c>
      <c r="W5" s="33">
        <f ca="1">V5+1</f>
        <v>45675</v>
      </c>
      <c r="X5" s="34">
        <f ca="1">W5+1</f>
        <v>45676</v>
      </c>
      <c r="Y5" s="34">
        <f t="shared" ca="1" si="0"/>
        <v>45677</v>
      </c>
      <c r="Z5" s="34">
        <f t="shared" ca="1" si="0"/>
        <v>45678</v>
      </c>
      <c r="AA5" s="34">
        <f t="shared" ca="1" si="0"/>
        <v>45679</v>
      </c>
      <c r="AB5" s="34">
        <f t="shared" ca="1" si="0"/>
        <v>45680</v>
      </c>
      <c r="AC5" s="35">
        <f t="shared" ca="1" si="0"/>
        <v>45681</v>
      </c>
      <c r="AD5" s="33">
        <f ca="1">AC5+1</f>
        <v>45682</v>
      </c>
      <c r="AE5" s="34">
        <f ca="1">AD5+1</f>
        <v>45683</v>
      </c>
      <c r="AF5" s="34">
        <f t="shared" ca="1" si="0"/>
        <v>45684</v>
      </c>
      <c r="AG5" s="34">
        <f t="shared" ca="1" si="0"/>
        <v>45685</v>
      </c>
      <c r="AH5" s="34">
        <f t="shared" ca="1" si="0"/>
        <v>45686</v>
      </c>
      <c r="AI5" s="34">
        <f t="shared" ca="1" si="0"/>
        <v>45687</v>
      </c>
      <c r="AJ5" s="35">
        <f t="shared" ca="1" si="0"/>
        <v>45688</v>
      </c>
      <c r="AK5" s="33">
        <f ca="1">AJ5+1</f>
        <v>45689</v>
      </c>
      <c r="AL5" s="34">
        <f ca="1">AK5+1</f>
        <v>45690</v>
      </c>
      <c r="AM5" s="34">
        <f t="shared" ca="1" si="0"/>
        <v>45691</v>
      </c>
      <c r="AN5" s="34">
        <f t="shared" ca="1" si="0"/>
        <v>45692</v>
      </c>
      <c r="AO5" s="34">
        <f t="shared" ca="1" si="0"/>
        <v>45693</v>
      </c>
      <c r="AP5" s="34">
        <f t="shared" ca="1" si="0"/>
        <v>45694</v>
      </c>
      <c r="AQ5" s="35">
        <f t="shared" ca="1" si="0"/>
        <v>45695</v>
      </c>
      <c r="AR5" s="33">
        <f ca="1">AQ5+1</f>
        <v>45696</v>
      </c>
      <c r="AS5" s="34">
        <f ca="1">AR5+1</f>
        <v>45697</v>
      </c>
      <c r="AT5" s="34">
        <f t="shared" ca="1" si="0"/>
        <v>45698</v>
      </c>
      <c r="AU5" s="34">
        <f t="shared" ca="1" si="0"/>
        <v>45699</v>
      </c>
      <c r="AV5" s="34">
        <f t="shared" ca="1" si="0"/>
        <v>45700</v>
      </c>
      <c r="AW5" s="34">
        <f t="shared" ca="1" si="0"/>
        <v>45701</v>
      </c>
      <c r="AX5" s="35">
        <f t="shared" ca="1" si="0"/>
        <v>45702</v>
      </c>
      <c r="AY5" s="33">
        <f ca="1">AX5+1</f>
        <v>45703</v>
      </c>
      <c r="AZ5" s="34">
        <f ca="1">AY5+1</f>
        <v>45704</v>
      </c>
      <c r="BA5" s="34">
        <f t="shared" ref="BA5:BE5" ca="1" si="1">AZ5+1</f>
        <v>45705</v>
      </c>
      <c r="BB5" s="34">
        <f t="shared" ca="1" si="1"/>
        <v>45706</v>
      </c>
      <c r="BC5" s="34">
        <f t="shared" ca="1" si="1"/>
        <v>45707</v>
      </c>
      <c r="BD5" s="34">
        <f t="shared" ca="1" si="1"/>
        <v>45708</v>
      </c>
      <c r="BE5" s="35">
        <f t="shared" ca="1" si="1"/>
        <v>45709</v>
      </c>
      <c r="BF5" s="33">
        <f ca="1">BE5+1</f>
        <v>45710</v>
      </c>
      <c r="BG5" s="34">
        <f ca="1">BF5+1</f>
        <v>45711</v>
      </c>
      <c r="BH5" s="34">
        <f t="shared" ref="BH5:BL5" ca="1" si="2">BG5+1</f>
        <v>45712</v>
      </c>
      <c r="BI5" s="34">
        <f t="shared" ca="1" si="2"/>
        <v>45713</v>
      </c>
      <c r="BJ5" s="34">
        <f t="shared" ca="1" si="2"/>
        <v>45714</v>
      </c>
      <c r="BK5" s="34">
        <f t="shared" ca="1" si="2"/>
        <v>45715</v>
      </c>
      <c r="BL5" s="35">
        <f t="shared" ca="1" si="2"/>
        <v>45716</v>
      </c>
    </row>
    <row r="6" spans="1:64" ht="25.15" customHeight="1" x14ac:dyDescent="0.25">
      <c r="A6" s="9" t="s">
        <v>5</v>
      </c>
      <c r="F6"/>
      <c r="I6" s="30"/>
      <c r="J6" s="31"/>
      <c r="K6" s="31"/>
      <c r="L6" s="31"/>
      <c r="M6" s="31"/>
      <c r="N6" s="31"/>
      <c r="O6" s="32"/>
      <c r="P6" s="30"/>
      <c r="Q6" s="31"/>
      <c r="R6" s="31"/>
      <c r="S6" s="31"/>
      <c r="T6" s="31"/>
      <c r="U6" s="31"/>
      <c r="V6" s="32"/>
      <c r="W6" s="30"/>
      <c r="X6" s="31"/>
      <c r="Y6" s="31"/>
      <c r="Z6" s="31"/>
      <c r="AA6" s="31"/>
      <c r="AB6" s="31"/>
      <c r="AC6" s="32"/>
      <c r="AD6" s="30"/>
      <c r="AE6" s="31"/>
      <c r="AF6" s="31"/>
      <c r="AG6" s="31"/>
      <c r="AH6" s="31"/>
      <c r="AI6" s="31"/>
      <c r="AJ6" s="32"/>
      <c r="AK6" s="30"/>
      <c r="AL6" s="31"/>
      <c r="AM6" s="31"/>
      <c r="AN6" s="31"/>
      <c r="AO6" s="31"/>
      <c r="AP6" s="31"/>
      <c r="AQ6" s="32"/>
      <c r="AR6" s="30"/>
      <c r="AS6" s="31"/>
      <c r="AT6" s="31"/>
      <c r="AU6" s="31"/>
      <c r="AV6" s="31"/>
      <c r="AW6" s="31"/>
      <c r="AX6" s="32"/>
      <c r="AY6" s="30"/>
      <c r="AZ6" s="31"/>
      <c r="BA6" s="31"/>
      <c r="BB6" s="31"/>
      <c r="BC6" s="31"/>
      <c r="BD6" s="31"/>
      <c r="BE6" s="32"/>
      <c r="BF6" s="30"/>
      <c r="BG6" s="31"/>
      <c r="BH6" s="31"/>
      <c r="BI6" s="31"/>
      <c r="BJ6" s="31"/>
      <c r="BK6" s="31"/>
      <c r="BL6" s="32"/>
    </row>
    <row r="7" spans="1:64" ht="30.95" customHeight="1" thickBot="1" x14ac:dyDescent="0.3">
      <c r="A7" s="9" t="s">
        <v>6</v>
      </c>
      <c r="B7" s="20" t="s">
        <v>9</v>
      </c>
      <c r="C7" s="21" t="s">
        <v>10</v>
      </c>
      <c r="D7" s="21" t="s">
        <v>16</v>
      </c>
      <c r="E7" s="21" t="s">
        <v>17</v>
      </c>
      <c r="F7" s="21" t="s">
        <v>18</v>
      </c>
      <c r="G7" s="21" t="s">
        <v>19</v>
      </c>
      <c r="H7" s="19"/>
      <c r="I7" s="17" t="str">
        <f t="shared" ref="I7" ca="1" si="3">LEFT(TEXT(I5,"ddd"),1)</f>
        <v>s</v>
      </c>
      <c r="J7" s="17" t="str">
        <f t="shared" ref="J7:AR7" ca="1" si="4">LEFT(TEXT(J5,"ddd"),1)</f>
        <v>d</v>
      </c>
      <c r="K7" s="17" t="str">
        <f t="shared" ca="1" si="4"/>
        <v>l</v>
      </c>
      <c r="L7" s="17" t="str">
        <f t="shared" ca="1" si="4"/>
        <v>m</v>
      </c>
      <c r="M7" s="17" t="str">
        <f t="shared" ca="1" si="4"/>
        <v>m</v>
      </c>
      <c r="N7" s="17" t="str">
        <f t="shared" ca="1" si="4"/>
        <v>j</v>
      </c>
      <c r="O7" s="17" t="str">
        <f t="shared" ca="1" si="4"/>
        <v>v</v>
      </c>
      <c r="P7" s="17" t="str">
        <f t="shared" ca="1" si="4"/>
        <v>s</v>
      </c>
      <c r="Q7" s="17" t="str">
        <f t="shared" ca="1" si="4"/>
        <v>d</v>
      </c>
      <c r="R7" s="17" t="str">
        <f t="shared" ca="1" si="4"/>
        <v>l</v>
      </c>
      <c r="S7" s="17" t="str">
        <f t="shared" ca="1" si="4"/>
        <v>m</v>
      </c>
      <c r="T7" s="17" t="str">
        <f t="shared" ca="1" si="4"/>
        <v>m</v>
      </c>
      <c r="U7" s="17" t="str">
        <f t="shared" ca="1" si="4"/>
        <v>j</v>
      </c>
      <c r="V7" s="17" t="str">
        <f t="shared" ca="1" si="4"/>
        <v>v</v>
      </c>
      <c r="W7" s="17" t="str">
        <f t="shared" ca="1" si="4"/>
        <v>s</v>
      </c>
      <c r="X7" s="17" t="str">
        <f t="shared" ca="1" si="4"/>
        <v>d</v>
      </c>
      <c r="Y7" s="17" t="str">
        <f t="shared" ca="1" si="4"/>
        <v>l</v>
      </c>
      <c r="Z7" s="17" t="str">
        <f t="shared" ca="1" si="4"/>
        <v>m</v>
      </c>
      <c r="AA7" s="17" t="str">
        <f t="shared" ca="1" si="4"/>
        <v>m</v>
      </c>
      <c r="AB7" s="17" t="str">
        <f t="shared" ca="1" si="4"/>
        <v>j</v>
      </c>
      <c r="AC7" s="17" t="str">
        <f t="shared" ca="1" si="4"/>
        <v>v</v>
      </c>
      <c r="AD7" s="17" t="str">
        <f t="shared" ca="1" si="4"/>
        <v>s</v>
      </c>
      <c r="AE7" s="17" t="str">
        <f t="shared" ca="1" si="4"/>
        <v>d</v>
      </c>
      <c r="AF7" s="17" t="str">
        <f t="shared" ca="1" si="4"/>
        <v>l</v>
      </c>
      <c r="AG7" s="17" t="str">
        <f t="shared" ca="1" si="4"/>
        <v>m</v>
      </c>
      <c r="AH7" s="17" t="str">
        <f t="shared" ca="1" si="4"/>
        <v>m</v>
      </c>
      <c r="AI7" s="17" t="str">
        <f t="shared" ca="1" si="4"/>
        <v>j</v>
      </c>
      <c r="AJ7" s="17" t="str">
        <f t="shared" ca="1" si="4"/>
        <v>v</v>
      </c>
      <c r="AK7" s="17" t="str">
        <f t="shared" ca="1" si="4"/>
        <v>s</v>
      </c>
      <c r="AL7" s="17" t="str">
        <f t="shared" ca="1" si="4"/>
        <v>d</v>
      </c>
      <c r="AM7" s="17" t="str">
        <f t="shared" ca="1" si="4"/>
        <v>l</v>
      </c>
      <c r="AN7" s="17" t="str">
        <f t="shared" ca="1" si="4"/>
        <v>m</v>
      </c>
      <c r="AO7" s="17" t="str">
        <f t="shared" ca="1" si="4"/>
        <v>m</v>
      </c>
      <c r="AP7" s="17" t="str">
        <f t="shared" ca="1" si="4"/>
        <v>j</v>
      </c>
      <c r="AQ7" s="17" t="str">
        <f t="shared" ca="1" si="4"/>
        <v>v</v>
      </c>
      <c r="AR7" s="17" t="str">
        <f t="shared" ca="1" si="4"/>
        <v>s</v>
      </c>
      <c r="AS7" s="17" t="str">
        <f t="shared" ref="AS7:BL7" ca="1" si="5">LEFT(TEXT(AS5,"ddd"),1)</f>
        <v>d</v>
      </c>
      <c r="AT7" s="17" t="str">
        <f t="shared" ca="1" si="5"/>
        <v>l</v>
      </c>
      <c r="AU7" s="17" t="str">
        <f t="shared" ca="1" si="5"/>
        <v>m</v>
      </c>
      <c r="AV7" s="17" t="str">
        <f t="shared" ca="1" si="5"/>
        <v>m</v>
      </c>
      <c r="AW7" s="17" t="str">
        <f t="shared" ca="1" si="5"/>
        <v>j</v>
      </c>
      <c r="AX7" s="17" t="str">
        <f t="shared" ca="1" si="5"/>
        <v>v</v>
      </c>
      <c r="AY7" s="17" t="str">
        <f t="shared" ca="1" si="5"/>
        <v>s</v>
      </c>
      <c r="AZ7" s="17" t="str">
        <f t="shared" ca="1" si="5"/>
        <v>d</v>
      </c>
      <c r="BA7" s="17" t="str">
        <f t="shared" ca="1" si="5"/>
        <v>l</v>
      </c>
      <c r="BB7" s="17" t="str">
        <f t="shared" ca="1" si="5"/>
        <v>m</v>
      </c>
      <c r="BC7" s="17" t="str">
        <f t="shared" ca="1" si="5"/>
        <v>m</v>
      </c>
      <c r="BD7" s="17" t="str">
        <f t="shared" ca="1" si="5"/>
        <v>j</v>
      </c>
      <c r="BE7" s="17" t="str">
        <f t="shared" ca="1" si="5"/>
        <v>v</v>
      </c>
      <c r="BF7" s="17" t="str">
        <f t="shared" ca="1" si="5"/>
        <v>s</v>
      </c>
      <c r="BG7" s="17" t="str">
        <f t="shared" ca="1" si="5"/>
        <v>d</v>
      </c>
      <c r="BH7" s="17" t="str">
        <f t="shared" ca="1" si="5"/>
        <v>l</v>
      </c>
      <c r="BI7" s="17" t="str">
        <f t="shared" ca="1" si="5"/>
        <v>m</v>
      </c>
      <c r="BJ7" s="17" t="str">
        <f t="shared" ca="1" si="5"/>
        <v>m</v>
      </c>
      <c r="BK7" s="17" t="str">
        <f t="shared" ca="1" si="5"/>
        <v>j</v>
      </c>
      <c r="BL7" s="17" t="str">
        <f t="shared" ca="1" si="5"/>
        <v>v</v>
      </c>
    </row>
    <row r="8" spans="1:64" ht="30" hidden="1" customHeight="1" x14ac:dyDescent="0.25">
      <c r="A8" s="8" t="s">
        <v>7</v>
      </c>
      <c r="B8" s="36"/>
      <c r="C8" s="25"/>
      <c r="D8" s="25"/>
      <c r="E8" s="25"/>
      <c r="F8" s="25"/>
      <c r="G8" s="25"/>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x14ac:dyDescent="0.25">
      <c r="A9" s="9" t="s">
        <v>8</v>
      </c>
      <c r="B9" s="37" t="s">
        <v>25</v>
      </c>
      <c r="C9" s="25"/>
      <c r="D9" s="25"/>
      <c r="E9"/>
      <c r="F9"/>
      <c r="G9"/>
      <c r="H9" s="18"/>
      <c r="I9" s="27" t="str">
        <f t="shared" ref="I9:X32" ca="1" si="6">IF(AND($C9="Objetivo",I$5&gt;=$F9,I$5&lt;=$F9+$G9-1),2,IF(AND($C9="Hito",I$5&gt;=$F9,I$5&lt;=$F9+$G9-1),1,""))</f>
        <v/>
      </c>
      <c r="J9" s="27" t="str">
        <f t="shared" ca="1" si="6"/>
        <v/>
      </c>
      <c r="K9" s="27" t="str">
        <f t="shared" ca="1" si="6"/>
        <v/>
      </c>
      <c r="L9" s="27" t="str">
        <f t="shared" ca="1" si="6"/>
        <v/>
      </c>
      <c r="M9" s="27" t="str">
        <f t="shared" ca="1" si="6"/>
        <v/>
      </c>
      <c r="N9" s="27" t="str">
        <f t="shared" ca="1" si="6"/>
        <v/>
      </c>
      <c r="O9" s="27" t="str">
        <f t="shared" ca="1" si="6"/>
        <v/>
      </c>
      <c r="P9" s="27" t="str">
        <f t="shared" ca="1" si="6"/>
        <v/>
      </c>
      <c r="Q9" s="27" t="str">
        <f t="shared" ca="1" si="6"/>
        <v/>
      </c>
      <c r="R9" s="27" t="str">
        <f t="shared" ca="1" si="6"/>
        <v/>
      </c>
      <c r="S9" s="27" t="str">
        <f t="shared" ca="1" si="6"/>
        <v/>
      </c>
      <c r="T9" s="27" t="str">
        <f t="shared" ca="1" si="6"/>
        <v/>
      </c>
      <c r="U9" s="27" t="str">
        <f t="shared" ca="1" si="6"/>
        <v/>
      </c>
      <c r="V9" s="27" t="str">
        <f t="shared" ca="1" si="6"/>
        <v/>
      </c>
      <c r="W9" s="27" t="str">
        <f t="shared" ca="1" si="6"/>
        <v/>
      </c>
      <c r="X9" s="27" t="str">
        <f t="shared" ca="1" si="6"/>
        <v/>
      </c>
      <c r="Y9" s="27" t="str">
        <f t="shared" ref="Y9:AN32" ca="1" si="7">IF(AND($C9="Objetivo",Y$5&gt;=$F9,Y$5&lt;=$F9+$G9-1),2,IF(AND($C9="Hito",Y$5&gt;=$F9,Y$5&lt;=$F9+$G9-1),1,""))</f>
        <v/>
      </c>
      <c r="Z9" s="27" t="str">
        <f t="shared" ca="1" si="7"/>
        <v/>
      </c>
      <c r="AA9" s="27" t="str">
        <f t="shared" ca="1" si="7"/>
        <v/>
      </c>
      <c r="AB9" s="27" t="str">
        <f t="shared" ca="1" si="7"/>
        <v/>
      </c>
      <c r="AC9" s="27" t="str">
        <f t="shared" ca="1" si="7"/>
        <v/>
      </c>
      <c r="AD9" s="27" t="str">
        <f t="shared" ca="1" si="7"/>
        <v/>
      </c>
      <c r="AE9" s="27" t="str">
        <f t="shared" ca="1" si="7"/>
        <v/>
      </c>
      <c r="AF9" s="27" t="str">
        <f t="shared" ca="1" si="7"/>
        <v/>
      </c>
      <c r="AG9" s="27" t="str">
        <f t="shared" ca="1" si="7"/>
        <v/>
      </c>
      <c r="AH9" s="27" t="str">
        <f t="shared" ca="1" si="7"/>
        <v/>
      </c>
      <c r="AI9" s="27" t="str">
        <f t="shared" ca="1" si="7"/>
        <v/>
      </c>
      <c r="AJ9" s="27" t="str">
        <f t="shared" ca="1" si="7"/>
        <v/>
      </c>
      <c r="AK9" s="27" t="str">
        <f t="shared" ca="1" si="7"/>
        <v/>
      </c>
      <c r="AL9" s="27" t="str">
        <f t="shared" ca="1" si="7"/>
        <v/>
      </c>
      <c r="AM9" s="27" t="str">
        <f t="shared" ca="1" si="7"/>
        <v/>
      </c>
      <c r="AN9" s="27" t="str">
        <f t="shared" ca="1" si="7"/>
        <v/>
      </c>
      <c r="AO9" s="27" t="str">
        <f t="shared" ref="AO9:BD32" ca="1" si="8">IF(AND($C9="Objetivo",AO$5&gt;=$F9,AO$5&lt;=$F9+$G9-1),2,IF(AND($C9="Hito",AO$5&gt;=$F9,AO$5&lt;=$F9+$G9-1),1,""))</f>
        <v/>
      </c>
      <c r="AP9" s="27" t="str">
        <f t="shared" ca="1" si="8"/>
        <v/>
      </c>
      <c r="AQ9" s="27" t="str">
        <f t="shared" ca="1" si="8"/>
        <v/>
      </c>
      <c r="AR9" s="27" t="str">
        <f t="shared" ca="1" si="8"/>
        <v/>
      </c>
      <c r="AS9" s="27" t="str">
        <f t="shared" ca="1" si="8"/>
        <v/>
      </c>
      <c r="AT9" s="27" t="str">
        <f t="shared" ca="1" si="8"/>
        <v/>
      </c>
      <c r="AU9" s="27" t="str">
        <f t="shared" ca="1" si="8"/>
        <v/>
      </c>
      <c r="AV9" s="27" t="str">
        <f t="shared" ca="1" si="8"/>
        <v/>
      </c>
      <c r="AW9" s="27" t="str">
        <f t="shared" ca="1" si="8"/>
        <v/>
      </c>
      <c r="AX9" s="27" t="str">
        <f t="shared" ca="1" si="8"/>
        <v/>
      </c>
      <c r="AY9" s="27" t="str">
        <f t="shared" ca="1" si="8"/>
        <v/>
      </c>
      <c r="AZ9" s="27" t="str">
        <f t="shared" ca="1" si="8"/>
        <v/>
      </c>
      <c r="BA9" s="27" t="str">
        <f t="shared" ca="1" si="8"/>
        <v/>
      </c>
      <c r="BB9" s="27" t="str">
        <f t="shared" ca="1" si="8"/>
        <v/>
      </c>
      <c r="BC9" s="27" t="str">
        <f t="shared" ca="1" si="8"/>
        <v/>
      </c>
      <c r="BD9" s="27" t="str">
        <f t="shared" ca="1" si="8"/>
        <v/>
      </c>
      <c r="BE9" s="27" t="str">
        <f t="shared" ref="BE9:BL32" ca="1" si="9">IF(AND($C9="Objetivo",BE$5&gt;=$F9,BE$5&lt;=$F9+$G9-1),2,IF(AND($C9="Hito",BE$5&gt;=$F9,BE$5&lt;=$F9+$G9-1),1,""))</f>
        <v/>
      </c>
      <c r="BF9" s="27" t="str">
        <f t="shared" ca="1" si="9"/>
        <v/>
      </c>
      <c r="BG9" s="27" t="str">
        <f t="shared" ca="1" si="9"/>
        <v/>
      </c>
      <c r="BH9" s="27" t="str">
        <f t="shared" ca="1" si="9"/>
        <v/>
      </c>
      <c r="BI9" s="27" t="str">
        <f t="shared" ca="1" si="9"/>
        <v/>
      </c>
      <c r="BJ9" s="27" t="str">
        <f t="shared" ca="1" si="9"/>
        <v/>
      </c>
      <c r="BK9" s="27" t="str">
        <f t="shared" ca="1" si="9"/>
        <v/>
      </c>
      <c r="BL9" s="27" t="str">
        <f t="shared" ca="1" si="9"/>
        <v/>
      </c>
    </row>
    <row r="10" spans="1:64" s="2" customFormat="1" ht="30" customHeight="1" x14ac:dyDescent="0.25">
      <c r="A10" s="9"/>
      <c r="B10" s="36" t="s">
        <v>26</v>
      </c>
      <c r="C10" s="25" t="s">
        <v>12</v>
      </c>
      <c r="D10" s="25" t="s">
        <v>24</v>
      </c>
      <c r="E10" s="22">
        <v>1</v>
      </c>
      <c r="F10" s="23">
        <f>Inicio_del_proyecto</f>
        <v>45660</v>
      </c>
      <c r="G10" s="24">
        <v>7</v>
      </c>
      <c r="H10" s="18"/>
      <c r="I10" s="27" t="str">
        <f ca="1">IF(AND($C10="Objetivo",I$5&gt;=$F10,I$5&lt;=$F10+$G10-1),2,IF(AND($C10="Hito",I$5&gt;=$F10,I$5&lt;=$F10+$G10-1),1,""))</f>
        <v/>
      </c>
      <c r="J10" s="27" t="str">
        <f t="shared" ca="1" si="6"/>
        <v/>
      </c>
      <c r="K10" s="27" t="str">
        <f t="shared" ca="1" si="6"/>
        <v/>
      </c>
      <c r="L10" s="27" t="str">
        <f t="shared" ca="1" si="6"/>
        <v/>
      </c>
      <c r="M10" s="27" t="str">
        <f t="shared" ca="1" si="6"/>
        <v/>
      </c>
      <c r="N10" s="27" t="str">
        <f t="shared" ca="1" si="6"/>
        <v/>
      </c>
      <c r="O10" s="27" t="str">
        <f t="shared" ca="1" si="6"/>
        <v/>
      </c>
      <c r="P10" s="27" t="str">
        <f t="shared" ca="1" si="6"/>
        <v/>
      </c>
      <c r="Q10" s="27" t="str">
        <f t="shared" ca="1" si="6"/>
        <v/>
      </c>
      <c r="R10" s="27" t="str">
        <f t="shared" ca="1" si="6"/>
        <v/>
      </c>
      <c r="S10" s="27" t="str">
        <f t="shared" ca="1" si="6"/>
        <v/>
      </c>
      <c r="T10" s="27" t="str">
        <f t="shared" ca="1" si="6"/>
        <v/>
      </c>
      <c r="U10" s="27" t="str">
        <f t="shared" ca="1" si="6"/>
        <v/>
      </c>
      <c r="V10" s="27" t="str">
        <f t="shared" ca="1" si="6"/>
        <v/>
      </c>
      <c r="W10" s="27" t="str">
        <f t="shared" ca="1" si="6"/>
        <v/>
      </c>
      <c r="X10" s="27" t="str">
        <f t="shared" ca="1" si="6"/>
        <v/>
      </c>
      <c r="Y10" s="27" t="str">
        <f t="shared" ca="1" si="7"/>
        <v/>
      </c>
      <c r="Z10" s="27" t="str">
        <f t="shared" ca="1" si="7"/>
        <v/>
      </c>
      <c r="AA10" s="27" t="str">
        <f t="shared" ca="1" si="7"/>
        <v/>
      </c>
      <c r="AB10" s="27" t="str">
        <f t="shared" ca="1" si="7"/>
        <v/>
      </c>
      <c r="AC10" s="27" t="str">
        <f t="shared" ca="1" si="7"/>
        <v/>
      </c>
      <c r="AD10" s="27" t="str">
        <f t="shared" ca="1" si="7"/>
        <v/>
      </c>
      <c r="AE10" s="27" t="str">
        <f t="shared" ca="1" si="7"/>
        <v/>
      </c>
      <c r="AF10" s="27" t="str">
        <f t="shared" ca="1" si="7"/>
        <v/>
      </c>
      <c r="AG10" s="27" t="str">
        <f t="shared" ca="1" si="7"/>
        <v/>
      </c>
      <c r="AH10" s="27" t="str">
        <f t="shared" ca="1" si="7"/>
        <v/>
      </c>
      <c r="AI10" s="27" t="str">
        <f t="shared" ca="1" si="7"/>
        <v/>
      </c>
      <c r="AJ10" s="27" t="str">
        <f t="shared" ca="1" si="7"/>
        <v/>
      </c>
      <c r="AK10" s="27" t="str">
        <f t="shared" ca="1" si="7"/>
        <v/>
      </c>
      <c r="AL10" s="27" t="str">
        <f t="shared" ca="1" si="7"/>
        <v/>
      </c>
      <c r="AM10" s="27" t="str">
        <f t="shared" ca="1" si="7"/>
        <v/>
      </c>
      <c r="AN10" s="27" t="str">
        <f t="shared" ca="1" si="7"/>
        <v/>
      </c>
      <c r="AO10" s="27" t="str">
        <f t="shared" ca="1" si="8"/>
        <v/>
      </c>
      <c r="AP10" s="27" t="str">
        <f t="shared" ca="1" si="8"/>
        <v/>
      </c>
      <c r="AQ10" s="27" t="str">
        <f t="shared" ca="1" si="8"/>
        <v/>
      </c>
      <c r="AR10" s="27" t="str">
        <f t="shared" ca="1" si="8"/>
        <v/>
      </c>
      <c r="AS10" s="27" t="str">
        <f t="shared" ca="1" si="8"/>
        <v/>
      </c>
      <c r="AT10" s="27" t="str">
        <f t="shared" ca="1" si="8"/>
        <v/>
      </c>
      <c r="AU10" s="27" t="str">
        <f t="shared" ca="1" si="8"/>
        <v/>
      </c>
      <c r="AV10" s="27" t="str">
        <f t="shared" ca="1" si="8"/>
        <v/>
      </c>
      <c r="AW10" s="27" t="str">
        <f t="shared" ca="1" si="8"/>
        <v/>
      </c>
      <c r="AX10" s="27" t="str">
        <f t="shared" ca="1" si="8"/>
        <v/>
      </c>
      <c r="AY10" s="27" t="str">
        <f t="shared" ca="1" si="8"/>
        <v/>
      </c>
      <c r="AZ10" s="27" t="str">
        <f t="shared" ca="1" si="8"/>
        <v/>
      </c>
      <c r="BA10" s="27" t="str">
        <f t="shared" ca="1" si="8"/>
        <v/>
      </c>
      <c r="BB10" s="27" t="str">
        <f t="shared" ca="1" si="8"/>
        <v/>
      </c>
      <c r="BC10" s="27" t="str">
        <f t="shared" ca="1" si="8"/>
        <v/>
      </c>
      <c r="BD10" s="27" t="str">
        <f t="shared" ca="1" si="8"/>
        <v/>
      </c>
      <c r="BE10" s="27" t="str">
        <f t="shared" ca="1" si="9"/>
        <v/>
      </c>
      <c r="BF10" s="27" t="str">
        <f t="shared" ca="1" si="9"/>
        <v/>
      </c>
      <c r="BG10" s="27" t="str">
        <f t="shared" ca="1" si="9"/>
        <v/>
      </c>
      <c r="BH10" s="27" t="str">
        <f t="shared" ca="1" si="9"/>
        <v/>
      </c>
      <c r="BI10" s="27" t="str">
        <f t="shared" ca="1" si="9"/>
        <v/>
      </c>
      <c r="BJ10" s="27" t="str">
        <f t="shared" ca="1" si="9"/>
        <v/>
      </c>
      <c r="BK10" s="27" t="str">
        <f t="shared" ca="1" si="9"/>
        <v/>
      </c>
      <c r="BL10" s="27" t="str">
        <f t="shared" ca="1" si="9"/>
        <v/>
      </c>
    </row>
    <row r="11" spans="1:64" s="2" customFormat="1" ht="30" customHeight="1" x14ac:dyDescent="0.25">
      <c r="A11" s="9"/>
      <c r="B11" s="36" t="s">
        <v>28</v>
      </c>
      <c r="C11" s="25" t="s">
        <v>11</v>
      </c>
      <c r="D11" s="25" t="s">
        <v>24</v>
      </c>
      <c r="E11" s="22">
        <v>1</v>
      </c>
      <c r="F11" s="23">
        <f>F10+G10</f>
        <v>45667</v>
      </c>
      <c r="G11" s="24">
        <v>4</v>
      </c>
      <c r="H11" s="18"/>
      <c r="I11" s="27" t="str">
        <f t="shared" ref="I11:X33" ca="1" si="10">IF(AND($C11="Objetivo",I$5&gt;=$F11,I$5&lt;=$F11+$G11-1),2,IF(AND($C11="Hito",I$5&gt;=$F11,I$5&lt;=$F11+$G11-1),1,""))</f>
        <v/>
      </c>
      <c r="J11" s="27" t="str">
        <f t="shared" ca="1" si="6"/>
        <v/>
      </c>
      <c r="K11" s="27" t="str">
        <f t="shared" ca="1" si="6"/>
        <v/>
      </c>
      <c r="L11" s="27" t="str">
        <f t="shared" ca="1" si="6"/>
        <v/>
      </c>
      <c r="M11" s="27" t="str">
        <f t="shared" ca="1" si="6"/>
        <v/>
      </c>
      <c r="N11" s="27" t="str">
        <f t="shared" ca="1" si="6"/>
        <v/>
      </c>
      <c r="O11" s="27" t="str">
        <f t="shared" ca="1" si="6"/>
        <v/>
      </c>
      <c r="P11" s="27" t="str">
        <f t="shared" ca="1" si="6"/>
        <v/>
      </c>
      <c r="Q11" s="27" t="str">
        <f t="shared" ca="1" si="6"/>
        <v/>
      </c>
      <c r="R11" s="27" t="str">
        <f t="shared" ca="1" si="6"/>
        <v/>
      </c>
      <c r="S11" s="27" t="str">
        <f t="shared" ca="1" si="6"/>
        <v/>
      </c>
      <c r="T11" s="27" t="str">
        <f t="shared" ca="1" si="6"/>
        <v/>
      </c>
      <c r="U11" s="27" t="str">
        <f t="shared" ca="1" si="6"/>
        <v/>
      </c>
      <c r="V11" s="27" t="str">
        <f t="shared" ca="1" si="6"/>
        <v/>
      </c>
      <c r="W11" s="27" t="str">
        <f t="shared" ca="1" si="6"/>
        <v/>
      </c>
      <c r="X11" s="27" t="str">
        <f t="shared" ca="1" si="6"/>
        <v/>
      </c>
      <c r="Y11" s="27" t="str">
        <f t="shared" ca="1" si="7"/>
        <v/>
      </c>
      <c r="Z11" s="27" t="str">
        <f t="shared" ca="1" si="7"/>
        <v/>
      </c>
      <c r="AA11" s="27" t="str">
        <f t="shared" ca="1" si="7"/>
        <v/>
      </c>
      <c r="AB11" s="27" t="str">
        <f t="shared" ca="1" si="7"/>
        <v/>
      </c>
      <c r="AC11" s="27" t="str">
        <f t="shared" ca="1" si="7"/>
        <v/>
      </c>
      <c r="AD11" s="27" t="str">
        <f t="shared" ca="1" si="7"/>
        <v/>
      </c>
      <c r="AE11" s="27" t="str">
        <f t="shared" ca="1" si="7"/>
        <v/>
      </c>
      <c r="AF11" s="27" t="str">
        <f t="shared" ca="1" si="7"/>
        <v/>
      </c>
      <c r="AG11" s="27" t="str">
        <f t="shared" ca="1" si="7"/>
        <v/>
      </c>
      <c r="AH11" s="27" t="str">
        <f t="shared" ca="1" si="7"/>
        <v/>
      </c>
      <c r="AI11" s="27" t="str">
        <f t="shared" ca="1" si="7"/>
        <v/>
      </c>
      <c r="AJ11" s="27" t="str">
        <f t="shared" ca="1" si="7"/>
        <v/>
      </c>
      <c r="AK11" s="27" t="str">
        <f t="shared" ca="1" si="7"/>
        <v/>
      </c>
      <c r="AL11" s="27" t="str">
        <f t="shared" ca="1" si="7"/>
        <v/>
      </c>
      <c r="AM11" s="27" t="str">
        <f t="shared" ca="1" si="7"/>
        <v/>
      </c>
      <c r="AN11" s="27" t="str">
        <f t="shared" ca="1" si="7"/>
        <v/>
      </c>
      <c r="AO11" s="27" t="str">
        <f t="shared" ca="1" si="8"/>
        <v/>
      </c>
      <c r="AP11" s="27" t="str">
        <f t="shared" ca="1" si="8"/>
        <v/>
      </c>
      <c r="AQ11" s="27" t="str">
        <f t="shared" ca="1" si="8"/>
        <v/>
      </c>
      <c r="AR11" s="27" t="str">
        <f t="shared" ca="1" si="8"/>
        <v/>
      </c>
      <c r="AS11" s="27" t="str">
        <f t="shared" ca="1" si="8"/>
        <v/>
      </c>
      <c r="AT11" s="27" t="str">
        <f t="shared" ca="1" si="8"/>
        <v/>
      </c>
      <c r="AU11" s="27" t="str">
        <f t="shared" ca="1" si="8"/>
        <v/>
      </c>
      <c r="AV11" s="27" t="str">
        <f t="shared" ca="1" si="8"/>
        <v/>
      </c>
      <c r="AW11" s="27" t="str">
        <f t="shared" ca="1" si="8"/>
        <v/>
      </c>
      <c r="AX11" s="27" t="str">
        <f t="shared" ca="1" si="8"/>
        <v/>
      </c>
      <c r="AY11" s="27" t="str">
        <f t="shared" ca="1" si="8"/>
        <v/>
      </c>
      <c r="AZ11" s="27" t="str">
        <f t="shared" ca="1" si="8"/>
        <v/>
      </c>
      <c r="BA11" s="27" t="str">
        <f t="shared" ca="1" si="8"/>
        <v/>
      </c>
      <c r="BB11" s="27" t="str">
        <f t="shared" ca="1" si="8"/>
        <v/>
      </c>
      <c r="BC11" s="27" t="str">
        <f t="shared" ca="1" si="8"/>
        <v/>
      </c>
      <c r="BD11" s="27" t="str">
        <f t="shared" ca="1" si="8"/>
        <v/>
      </c>
      <c r="BE11" s="27" t="str">
        <f t="shared" ca="1" si="9"/>
        <v/>
      </c>
      <c r="BF11" s="27" t="str">
        <f t="shared" ca="1" si="9"/>
        <v/>
      </c>
      <c r="BG11" s="27" t="str">
        <f t="shared" ca="1" si="9"/>
        <v/>
      </c>
      <c r="BH11" s="27" t="str">
        <f t="shared" ca="1" si="9"/>
        <v/>
      </c>
      <c r="BI11" s="27" t="str">
        <f t="shared" ca="1" si="9"/>
        <v/>
      </c>
      <c r="BJ11" s="27" t="str">
        <f t="shared" ca="1" si="9"/>
        <v/>
      </c>
      <c r="BK11" s="27" t="str">
        <f t="shared" ca="1" si="9"/>
        <v/>
      </c>
      <c r="BL11" s="27" t="str">
        <f t="shared" ca="1" si="9"/>
        <v/>
      </c>
    </row>
    <row r="12" spans="1:64" s="2" customFormat="1" ht="30" customHeight="1" x14ac:dyDescent="0.25">
      <c r="A12" s="8"/>
      <c r="B12" s="36" t="s">
        <v>31</v>
      </c>
      <c r="C12" s="25" t="s">
        <v>11</v>
      </c>
      <c r="D12" s="25" t="s">
        <v>24</v>
      </c>
      <c r="E12" s="22">
        <v>1</v>
      </c>
      <c r="F12" s="23">
        <f t="shared" ref="F12:F15" si="11">F11+G11</f>
        <v>45671</v>
      </c>
      <c r="G12" s="24">
        <v>1</v>
      </c>
      <c r="H12" s="18"/>
      <c r="I12" s="27" t="str">
        <f t="shared" ca="1" si="10"/>
        <v/>
      </c>
      <c r="J12" s="27" t="str">
        <f t="shared" ca="1" si="6"/>
        <v/>
      </c>
      <c r="K12" s="27" t="str">
        <f t="shared" ca="1" si="6"/>
        <v/>
      </c>
      <c r="L12" s="27" t="str">
        <f t="shared" ca="1" si="6"/>
        <v/>
      </c>
      <c r="M12" s="27" t="str">
        <f t="shared" ca="1" si="6"/>
        <v/>
      </c>
      <c r="N12" s="27" t="str">
        <f t="shared" ca="1" si="6"/>
        <v/>
      </c>
      <c r="O12" s="27" t="str">
        <f t="shared" ca="1" si="6"/>
        <v/>
      </c>
      <c r="P12" s="27" t="str">
        <f t="shared" ca="1" si="6"/>
        <v/>
      </c>
      <c r="Q12" s="27" t="str">
        <f t="shared" ca="1" si="6"/>
        <v/>
      </c>
      <c r="R12" s="27" t="str">
        <f t="shared" ca="1" si="6"/>
        <v/>
      </c>
      <c r="S12" s="27" t="str">
        <f t="shared" ca="1" si="6"/>
        <v/>
      </c>
      <c r="T12" s="27" t="str">
        <f t="shared" ca="1" si="6"/>
        <v/>
      </c>
      <c r="U12" s="27" t="str">
        <f t="shared" ca="1" si="6"/>
        <v/>
      </c>
      <c r="V12" s="27" t="str">
        <f t="shared" ca="1" si="6"/>
        <v/>
      </c>
      <c r="W12" s="27" t="str">
        <f t="shared" ca="1" si="6"/>
        <v/>
      </c>
      <c r="X12" s="27" t="str">
        <f t="shared" ca="1" si="6"/>
        <v/>
      </c>
      <c r="Y12" s="27" t="str">
        <f t="shared" ca="1" si="7"/>
        <v/>
      </c>
      <c r="Z12" s="27" t="str">
        <f t="shared" ca="1" si="7"/>
        <v/>
      </c>
      <c r="AA12" s="27" t="str">
        <f t="shared" ca="1" si="7"/>
        <v/>
      </c>
      <c r="AB12" s="27" t="str">
        <f t="shared" ca="1" si="7"/>
        <v/>
      </c>
      <c r="AC12" s="27" t="str">
        <f t="shared" ca="1" si="7"/>
        <v/>
      </c>
      <c r="AD12" s="27" t="str">
        <f t="shared" ca="1" si="7"/>
        <v/>
      </c>
      <c r="AE12" s="27" t="str">
        <f t="shared" ca="1" si="7"/>
        <v/>
      </c>
      <c r="AF12" s="27" t="str">
        <f t="shared" ca="1" si="7"/>
        <v/>
      </c>
      <c r="AG12" s="27" t="str">
        <f t="shared" ca="1" si="7"/>
        <v/>
      </c>
      <c r="AH12" s="27" t="str">
        <f t="shared" ca="1" si="7"/>
        <v/>
      </c>
      <c r="AI12" s="27" t="str">
        <f t="shared" ca="1" si="7"/>
        <v/>
      </c>
      <c r="AJ12" s="27" t="str">
        <f t="shared" ca="1" si="7"/>
        <v/>
      </c>
      <c r="AK12" s="27" t="str">
        <f t="shared" ca="1" si="7"/>
        <v/>
      </c>
      <c r="AL12" s="27" t="str">
        <f t="shared" ca="1" si="7"/>
        <v/>
      </c>
      <c r="AM12" s="27" t="str">
        <f t="shared" ca="1" si="7"/>
        <v/>
      </c>
      <c r="AN12" s="27" t="str">
        <f t="shared" ca="1" si="7"/>
        <v/>
      </c>
      <c r="AO12" s="27" t="str">
        <f t="shared" ca="1" si="8"/>
        <v/>
      </c>
      <c r="AP12" s="27" t="str">
        <f t="shared" ca="1" si="8"/>
        <v/>
      </c>
      <c r="AQ12" s="27" t="str">
        <f t="shared" ca="1" si="8"/>
        <v/>
      </c>
      <c r="AR12" s="27" t="str">
        <f t="shared" ca="1" si="8"/>
        <v/>
      </c>
      <c r="AS12" s="27" t="str">
        <f t="shared" ca="1" si="8"/>
        <v/>
      </c>
      <c r="AT12" s="27" t="str">
        <f t="shared" ca="1" si="8"/>
        <v/>
      </c>
      <c r="AU12" s="27" t="str">
        <f t="shared" ca="1" si="8"/>
        <v/>
      </c>
      <c r="AV12" s="27" t="str">
        <f t="shared" ca="1" si="8"/>
        <v/>
      </c>
      <c r="AW12" s="27" t="str">
        <f t="shared" ca="1" si="8"/>
        <v/>
      </c>
      <c r="AX12" s="27" t="str">
        <f t="shared" ca="1" si="8"/>
        <v/>
      </c>
      <c r="AY12" s="27" t="str">
        <f t="shared" ca="1" si="8"/>
        <v/>
      </c>
      <c r="AZ12" s="27" t="str">
        <f t="shared" ca="1" si="8"/>
        <v/>
      </c>
      <c r="BA12" s="27" t="str">
        <f t="shared" ca="1" si="8"/>
        <v/>
      </c>
      <c r="BB12" s="27" t="str">
        <f t="shared" ca="1" si="8"/>
        <v/>
      </c>
      <c r="BC12" s="27" t="str">
        <f t="shared" ca="1" si="8"/>
        <v/>
      </c>
      <c r="BD12" s="27" t="str">
        <f t="shared" ca="1" si="8"/>
        <v/>
      </c>
      <c r="BE12" s="27" t="str">
        <f t="shared" ca="1" si="9"/>
        <v/>
      </c>
      <c r="BF12" s="27" t="str">
        <f t="shared" ca="1" si="9"/>
        <v/>
      </c>
      <c r="BG12" s="27" t="str">
        <f t="shared" ca="1" si="9"/>
        <v/>
      </c>
      <c r="BH12" s="27" t="str">
        <f t="shared" ca="1" si="9"/>
        <v/>
      </c>
      <c r="BI12" s="27" t="str">
        <f t="shared" ca="1" si="9"/>
        <v/>
      </c>
      <c r="BJ12" s="27" t="str">
        <f t="shared" ca="1" si="9"/>
        <v/>
      </c>
      <c r="BK12" s="27" t="str">
        <f t="shared" ca="1" si="9"/>
        <v/>
      </c>
      <c r="BL12" s="27" t="str">
        <f t="shared" ca="1" si="9"/>
        <v/>
      </c>
    </row>
    <row r="13" spans="1:64" s="2" customFormat="1" ht="30" customHeight="1" x14ac:dyDescent="0.25">
      <c r="A13" s="8"/>
      <c r="B13" s="36" t="s">
        <v>32</v>
      </c>
      <c r="C13" s="25" t="s">
        <v>12</v>
      </c>
      <c r="D13" s="25" t="s">
        <v>24</v>
      </c>
      <c r="E13" s="22">
        <v>1</v>
      </c>
      <c r="F13" s="23">
        <f t="shared" si="11"/>
        <v>45672</v>
      </c>
      <c r="G13" s="24">
        <v>2</v>
      </c>
      <c r="H13" s="18"/>
      <c r="I13" s="27" t="str">
        <f t="shared" ca="1" si="10"/>
        <v/>
      </c>
      <c r="J13" s="27" t="str">
        <f t="shared" ca="1" si="6"/>
        <v/>
      </c>
      <c r="K13" s="27" t="str">
        <f t="shared" ca="1" si="6"/>
        <v/>
      </c>
      <c r="L13" s="27" t="str">
        <f t="shared" ca="1" si="6"/>
        <v/>
      </c>
      <c r="M13" s="27" t="str">
        <f t="shared" ca="1" si="6"/>
        <v/>
      </c>
      <c r="N13" s="27" t="str">
        <f t="shared" ca="1" si="6"/>
        <v/>
      </c>
      <c r="O13" s="27" t="str">
        <f t="shared" ca="1" si="6"/>
        <v/>
      </c>
      <c r="P13" s="27" t="str">
        <f t="shared" ca="1" si="6"/>
        <v/>
      </c>
      <c r="Q13" s="27" t="str">
        <f t="shared" ca="1" si="6"/>
        <v/>
      </c>
      <c r="R13" s="27" t="str">
        <f t="shared" ca="1" si="6"/>
        <v/>
      </c>
      <c r="S13" s="27" t="str">
        <f t="shared" ca="1" si="6"/>
        <v/>
      </c>
      <c r="T13" s="27" t="str">
        <f t="shared" ca="1" si="6"/>
        <v/>
      </c>
      <c r="U13" s="27" t="str">
        <f t="shared" ca="1" si="6"/>
        <v/>
      </c>
      <c r="V13" s="27" t="str">
        <f t="shared" ca="1" si="6"/>
        <v/>
      </c>
      <c r="W13" s="27" t="str">
        <f t="shared" ca="1" si="6"/>
        <v/>
      </c>
      <c r="X13" s="27" t="str">
        <f t="shared" ca="1" si="6"/>
        <v/>
      </c>
      <c r="Y13" s="27" t="str">
        <f t="shared" ca="1" si="7"/>
        <v/>
      </c>
      <c r="Z13" s="27" t="str">
        <f t="shared" ca="1" si="7"/>
        <v/>
      </c>
      <c r="AA13" s="27" t="str">
        <f t="shared" ca="1" si="7"/>
        <v/>
      </c>
      <c r="AB13" s="27" t="str">
        <f t="shared" ca="1" si="7"/>
        <v/>
      </c>
      <c r="AC13" s="27" t="str">
        <f t="shared" ca="1" si="7"/>
        <v/>
      </c>
      <c r="AD13" s="27" t="str">
        <f t="shared" ca="1" si="7"/>
        <v/>
      </c>
      <c r="AE13" s="27" t="str">
        <f t="shared" ca="1" si="7"/>
        <v/>
      </c>
      <c r="AF13" s="27" t="str">
        <f t="shared" ca="1" si="7"/>
        <v/>
      </c>
      <c r="AG13" s="27" t="str">
        <f t="shared" ca="1" si="7"/>
        <v/>
      </c>
      <c r="AH13" s="27" t="str">
        <f t="shared" ca="1" si="7"/>
        <v/>
      </c>
      <c r="AI13" s="27" t="str">
        <f t="shared" ca="1" si="7"/>
        <v/>
      </c>
      <c r="AJ13" s="27" t="str">
        <f t="shared" ca="1" si="7"/>
        <v/>
      </c>
      <c r="AK13" s="27" t="str">
        <f t="shared" ca="1" si="7"/>
        <v/>
      </c>
      <c r="AL13" s="27" t="str">
        <f t="shared" ca="1" si="7"/>
        <v/>
      </c>
      <c r="AM13" s="27" t="str">
        <f t="shared" ca="1" si="7"/>
        <v/>
      </c>
      <c r="AN13" s="27" t="str">
        <f t="shared" ca="1" si="7"/>
        <v/>
      </c>
      <c r="AO13" s="27" t="str">
        <f t="shared" ca="1" si="8"/>
        <v/>
      </c>
      <c r="AP13" s="27" t="str">
        <f t="shared" ca="1" si="8"/>
        <v/>
      </c>
      <c r="AQ13" s="27" t="str">
        <f t="shared" ca="1" si="8"/>
        <v/>
      </c>
      <c r="AR13" s="27" t="str">
        <f t="shared" ca="1" si="8"/>
        <v/>
      </c>
      <c r="AS13" s="27" t="str">
        <f t="shared" ca="1" si="8"/>
        <v/>
      </c>
      <c r="AT13" s="27" t="str">
        <f t="shared" ca="1" si="8"/>
        <v/>
      </c>
      <c r="AU13" s="27" t="str">
        <f t="shared" ca="1" si="8"/>
        <v/>
      </c>
      <c r="AV13" s="27" t="str">
        <f t="shared" ca="1" si="8"/>
        <v/>
      </c>
      <c r="AW13" s="27" t="str">
        <f t="shared" ca="1" si="8"/>
        <v/>
      </c>
      <c r="AX13" s="27" t="str">
        <f t="shared" ca="1" si="8"/>
        <v/>
      </c>
      <c r="AY13" s="27" t="str">
        <f t="shared" ca="1" si="8"/>
        <v/>
      </c>
      <c r="AZ13" s="27" t="str">
        <f t="shared" ca="1" si="8"/>
        <v/>
      </c>
      <c r="BA13" s="27" t="str">
        <f t="shared" ca="1" si="8"/>
        <v/>
      </c>
      <c r="BB13" s="27" t="str">
        <f t="shared" ca="1" si="8"/>
        <v/>
      </c>
      <c r="BC13" s="27" t="str">
        <f t="shared" ca="1" si="8"/>
        <v/>
      </c>
      <c r="BD13" s="27" t="str">
        <f t="shared" ca="1" si="8"/>
        <v/>
      </c>
      <c r="BE13" s="27" t="str">
        <f t="shared" ca="1" si="9"/>
        <v/>
      </c>
      <c r="BF13" s="27" t="str">
        <f t="shared" ca="1" si="9"/>
        <v/>
      </c>
      <c r="BG13" s="27" t="str">
        <f t="shared" ca="1" si="9"/>
        <v/>
      </c>
      <c r="BH13" s="27" t="str">
        <f t="shared" ca="1" si="9"/>
        <v/>
      </c>
      <c r="BI13" s="27" t="str">
        <f t="shared" ca="1" si="9"/>
        <v/>
      </c>
      <c r="BJ13" s="27" t="str">
        <f t="shared" ca="1" si="9"/>
        <v/>
      </c>
      <c r="BK13" s="27" t="str">
        <f t="shared" ca="1" si="9"/>
        <v/>
      </c>
      <c r="BL13" s="27" t="str">
        <f t="shared" ca="1" si="9"/>
        <v/>
      </c>
    </row>
    <row r="14" spans="1:64" s="2" customFormat="1" ht="30" customHeight="1" x14ac:dyDescent="0.25">
      <c r="A14" s="8"/>
      <c r="B14" s="36" t="s">
        <v>30</v>
      </c>
      <c r="C14" s="25" t="s">
        <v>13</v>
      </c>
      <c r="D14" s="25" t="s">
        <v>24</v>
      </c>
      <c r="E14" s="22">
        <v>1</v>
      </c>
      <c r="F14" s="23">
        <f t="shared" si="11"/>
        <v>45674</v>
      </c>
      <c r="G14" s="24">
        <v>40</v>
      </c>
      <c r="H14" s="18"/>
      <c r="I14" s="27" t="str">
        <f t="shared" ca="1" si="10"/>
        <v/>
      </c>
      <c r="J14" s="27" t="str">
        <f t="shared" ca="1" si="6"/>
        <v/>
      </c>
      <c r="K14" s="27" t="str">
        <f t="shared" ca="1" si="6"/>
        <v/>
      </c>
      <c r="L14" s="27" t="str">
        <f t="shared" ca="1" si="6"/>
        <v/>
      </c>
      <c r="M14" s="27" t="str">
        <f t="shared" ca="1" si="6"/>
        <v/>
      </c>
      <c r="N14" s="27" t="str">
        <f t="shared" ca="1" si="6"/>
        <v/>
      </c>
      <c r="O14" s="27" t="str">
        <f t="shared" ca="1" si="6"/>
        <v/>
      </c>
      <c r="P14" s="27" t="str">
        <f t="shared" ca="1" si="6"/>
        <v/>
      </c>
      <c r="Q14" s="27" t="str">
        <f t="shared" ca="1" si="6"/>
        <v/>
      </c>
      <c r="R14" s="27" t="str">
        <f t="shared" ca="1" si="6"/>
        <v/>
      </c>
      <c r="S14" s="27" t="str">
        <f t="shared" ca="1" si="6"/>
        <v/>
      </c>
      <c r="T14" s="27" t="str">
        <f t="shared" ca="1" si="6"/>
        <v/>
      </c>
      <c r="U14" s="27" t="str">
        <f t="shared" ca="1" si="6"/>
        <v/>
      </c>
      <c r="V14" s="27" t="str">
        <f t="shared" ca="1" si="6"/>
        <v/>
      </c>
      <c r="W14" s="27" t="str">
        <f t="shared" ca="1" si="6"/>
        <v/>
      </c>
      <c r="X14" s="27" t="str">
        <f t="shared" ca="1" si="6"/>
        <v/>
      </c>
      <c r="Y14" s="27" t="str">
        <f t="shared" ca="1" si="7"/>
        <v/>
      </c>
      <c r="Z14" s="27" t="str">
        <f t="shared" ca="1" si="7"/>
        <v/>
      </c>
      <c r="AA14" s="27" t="str">
        <f t="shared" ca="1" si="7"/>
        <v/>
      </c>
      <c r="AB14" s="27" t="str">
        <f t="shared" ca="1" si="7"/>
        <v/>
      </c>
      <c r="AC14" s="27"/>
      <c r="AD14" s="27" t="str">
        <f t="shared" ca="1" si="7"/>
        <v/>
      </c>
      <c r="AE14" s="27" t="str">
        <f t="shared" ca="1" si="7"/>
        <v/>
      </c>
      <c r="AF14" s="27" t="str">
        <f t="shared" ca="1" si="7"/>
        <v/>
      </c>
      <c r="AG14" s="27" t="str">
        <f t="shared" ca="1" si="7"/>
        <v/>
      </c>
      <c r="AH14" s="27" t="str">
        <f t="shared" ca="1" si="7"/>
        <v/>
      </c>
      <c r="AI14" s="27" t="str">
        <f t="shared" ca="1" si="7"/>
        <v/>
      </c>
      <c r="AJ14" s="27" t="str">
        <f t="shared" ca="1" si="7"/>
        <v/>
      </c>
      <c r="AK14" s="27" t="str">
        <f t="shared" ca="1" si="7"/>
        <v/>
      </c>
      <c r="AL14" s="27" t="str">
        <f t="shared" ca="1" si="7"/>
        <v/>
      </c>
      <c r="AM14" s="27" t="str">
        <f t="shared" ca="1" si="7"/>
        <v/>
      </c>
      <c r="AN14" s="27" t="str">
        <f t="shared" ca="1" si="7"/>
        <v/>
      </c>
      <c r="AO14" s="27" t="str">
        <f t="shared" ca="1" si="8"/>
        <v/>
      </c>
      <c r="AP14" s="27" t="str">
        <f t="shared" ca="1" si="8"/>
        <v/>
      </c>
      <c r="AQ14" s="27" t="str">
        <f t="shared" ca="1" si="8"/>
        <v/>
      </c>
      <c r="AR14" s="27" t="str">
        <f t="shared" ca="1" si="8"/>
        <v/>
      </c>
      <c r="AS14" s="27" t="str">
        <f t="shared" ca="1" si="8"/>
        <v/>
      </c>
      <c r="AT14" s="27" t="str">
        <f t="shared" ca="1" si="8"/>
        <v/>
      </c>
      <c r="AU14" s="27" t="str">
        <f t="shared" ca="1" si="8"/>
        <v/>
      </c>
      <c r="AV14" s="27" t="str">
        <f t="shared" ca="1" si="8"/>
        <v/>
      </c>
      <c r="AW14" s="27" t="str">
        <f t="shared" ca="1" si="8"/>
        <v/>
      </c>
      <c r="AX14" s="27" t="str">
        <f t="shared" ca="1" si="8"/>
        <v/>
      </c>
      <c r="AY14" s="27" t="str">
        <f t="shared" ca="1" si="8"/>
        <v/>
      </c>
      <c r="AZ14" s="27" t="str">
        <f t="shared" ca="1" si="8"/>
        <v/>
      </c>
      <c r="BA14" s="27" t="str">
        <f t="shared" ca="1" si="8"/>
        <v/>
      </c>
      <c r="BB14" s="27" t="str">
        <f t="shared" ca="1" si="8"/>
        <v/>
      </c>
      <c r="BC14" s="27" t="str">
        <f t="shared" ca="1" si="8"/>
        <v/>
      </c>
      <c r="BD14" s="27" t="str">
        <f t="shared" ca="1" si="8"/>
        <v/>
      </c>
      <c r="BE14" s="27" t="str">
        <f t="shared" ca="1" si="9"/>
        <v/>
      </c>
      <c r="BF14" s="27" t="str">
        <f t="shared" ca="1" si="9"/>
        <v/>
      </c>
      <c r="BG14" s="27" t="str">
        <f t="shared" ca="1" si="9"/>
        <v/>
      </c>
      <c r="BH14" s="27" t="str">
        <f t="shared" ca="1" si="9"/>
        <v/>
      </c>
      <c r="BI14" s="27" t="str">
        <f t="shared" ca="1" si="9"/>
        <v/>
      </c>
      <c r="BJ14" s="27" t="str">
        <f t="shared" ca="1" si="9"/>
        <v/>
      </c>
      <c r="BK14" s="27" t="str">
        <f t="shared" ca="1" si="9"/>
        <v/>
      </c>
      <c r="BL14" s="27" t="str">
        <f t="shared" ca="1" si="9"/>
        <v/>
      </c>
    </row>
    <row r="15" spans="1:64" s="2" customFormat="1" ht="30" customHeight="1" x14ac:dyDescent="0.25">
      <c r="A15" s="8"/>
      <c r="B15" s="36" t="s">
        <v>29</v>
      </c>
      <c r="C15" s="25" t="s">
        <v>12</v>
      </c>
      <c r="D15" s="25" t="s">
        <v>24</v>
      </c>
      <c r="E15" s="22">
        <v>1</v>
      </c>
      <c r="F15" s="23">
        <f t="shared" si="11"/>
        <v>45714</v>
      </c>
      <c r="G15" s="24">
        <v>10</v>
      </c>
      <c r="H15" s="18"/>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2" customFormat="1" ht="30" customHeight="1" x14ac:dyDescent="0.25">
      <c r="A16" s="9"/>
      <c r="B16" s="37" t="s">
        <v>33</v>
      </c>
      <c r="C16" s="25"/>
      <c r="D16" s="25"/>
      <c r="E16"/>
      <c r="F16"/>
      <c r="G16"/>
      <c r="H16" s="18"/>
      <c r="I16" s="27" t="str">
        <f t="shared" ca="1" si="10"/>
        <v/>
      </c>
      <c r="J16" s="27" t="str">
        <f t="shared" ca="1" si="6"/>
        <v/>
      </c>
      <c r="K16" s="27" t="str">
        <f t="shared" ca="1" si="6"/>
        <v/>
      </c>
      <c r="L16" s="27" t="str">
        <f t="shared" ca="1" si="6"/>
        <v/>
      </c>
      <c r="M16" s="27" t="str">
        <f t="shared" ca="1" si="6"/>
        <v/>
      </c>
      <c r="N16" s="27" t="str">
        <f t="shared" ca="1" si="6"/>
        <v/>
      </c>
      <c r="O16" s="27" t="str">
        <f t="shared" ca="1" si="6"/>
        <v/>
      </c>
      <c r="P16" s="27" t="str">
        <f t="shared" ca="1" si="6"/>
        <v/>
      </c>
      <c r="Q16" s="27" t="str">
        <f t="shared" ca="1" si="6"/>
        <v/>
      </c>
      <c r="R16" s="27" t="str">
        <f t="shared" ca="1" si="6"/>
        <v/>
      </c>
      <c r="S16" s="27" t="str">
        <f t="shared" ca="1" si="6"/>
        <v/>
      </c>
      <c r="T16" s="27" t="str">
        <f t="shared" ca="1" si="6"/>
        <v/>
      </c>
      <c r="U16" s="27" t="str">
        <f t="shared" ca="1" si="6"/>
        <v/>
      </c>
      <c r="V16" s="27" t="str">
        <f t="shared" ca="1" si="6"/>
        <v/>
      </c>
      <c r="W16" s="27" t="str">
        <f t="shared" ca="1" si="6"/>
        <v/>
      </c>
      <c r="X16" s="27" t="str">
        <f t="shared" ca="1" si="6"/>
        <v/>
      </c>
      <c r="Y16" s="27" t="str">
        <f t="shared" ca="1" si="7"/>
        <v/>
      </c>
      <c r="Z16" s="27" t="str">
        <f t="shared" ca="1" si="7"/>
        <v/>
      </c>
      <c r="AA16" s="27" t="str">
        <f t="shared" ca="1" si="7"/>
        <v/>
      </c>
      <c r="AB16" s="27" t="str">
        <f t="shared" ca="1" si="7"/>
        <v/>
      </c>
      <c r="AC16" s="27" t="str">
        <f t="shared" ca="1" si="7"/>
        <v/>
      </c>
      <c r="AD16" s="27" t="str">
        <f t="shared" ca="1" si="7"/>
        <v/>
      </c>
      <c r="AE16" s="27" t="str">
        <f t="shared" ca="1" si="7"/>
        <v/>
      </c>
      <c r="AF16" s="27" t="str">
        <f t="shared" ca="1" si="7"/>
        <v/>
      </c>
      <c r="AG16" s="27" t="str">
        <f t="shared" ca="1" si="7"/>
        <v/>
      </c>
      <c r="AH16" s="27" t="str">
        <f t="shared" ca="1" si="7"/>
        <v/>
      </c>
      <c r="AI16" s="27" t="str">
        <f t="shared" ca="1" si="7"/>
        <v/>
      </c>
      <c r="AJ16" s="27" t="str">
        <f t="shared" ca="1" si="7"/>
        <v/>
      </c>
      <c r="AK16" s="27" t="str">
        <f t="shared" ca="1" si="7"/>
        <v/>
      </c>
      <c r="AL16" s="27" t="str">
        <f t="shared" ca="1" si="7"/>
        <v/>
      </c>
      <c r="AM16" s="27" t="str">
        <f t="shared" ca="1" si="7"/>
        <v/>
      </c>
      <c r="AN16" s="27" t="str">
        <f t="shared" ca="1" si="7"/>
        <v/>
      </c>
      <c r="AO16" s="27" t="str">
        <f t="shared" ca="1" si="8"/>
        <v/>
      </c>
      <c r="AP16" s="27" t="str">
        <f t="shared" ca="1" si="8"/>
        <v/>
      </c>
      <c r="AQ16" s="27" t="str">
        <f t="shared" ca="1" si="8"/>
        <v/>
      </c>
      <c r="AR16" s="27" t="str">
        <f t="shared" ca="1" si="8"/>
        <v/>
      </c>
      <c r="AS16" s="27" t="str">
        <f t="shared" ca="1" si="8"/>
        <v/>
      </c>
      <c r="AT16" s="27" t="str">
        <f t="shared" ca="1" si="8"/>
        <v/>
      </c>
      <c r="AU16" s="27" t="str">
        <f t="shared" ca="1" si="8"/>
        <v/>
      </c>
      <c r="AV16" s="27" t="str">
        <f t="shared" ca="1" si="8"/>
        <v/>
      </c>
      <c r="AW16" s="27" t="str">
        <f t="shared" ca="1" si="8"/>
        <v/>
      </c>
      <c r="AX16" s="27" t="str">
        <f t="shared" ca="1" si="8"/>
        <v/>
      </c>
      <c r="AY16" s="27" t="str">
        <f t="shared" ca="1" si="8"/>
        <v/>
      </c>
      <c r="AZ16" s="27" t="str">
        <f t="shared" ca="1" si="8"/>
        <v/>
      </c>
      <c r="BA16" s="27" t="str">
        <f t="shared" ca="1" si="8"/>
        <v/>
      </c>
      <c r="BB16" s="27" t="str">
        <f t="shared" ca="1" si="8"/>
        <v/>
      </c>
      <c r="BC16" s="27" t="str">
        <f t="shared" ca="1" si="8"/>
        <v/>
      </c>
      <c r="BD16" s="27" t="str">
        <f t="shared" ca="1" si="8"/>
        <v/>
      </c>
      <c r="BE16" s="27" t="str">
        <f t="shared" ca="1" si="9"/>
        <v/>
      </c>
      <c r="BF16" s="27" t="str">
        <f t="shared" ca="1" si="9"/>
        <v/>
      </c>
      <c r="BG16" s="27" t="str">
        <f t="shared" ca="1" si="9"/>
        <v/>
      </c>
      <c r="BH16" s="27" t="str">
        <f t="shared" ca="1" si="9"/>
        <v/>
      </c>
      <c r="BI16" s="27" t="str">
        <f t="shared" ca="1" si="9"/>
        <v/>
      </c>
      <c r="BJ16" s="27" t="str">
        <f t="shared" ca="1" si="9"/>
        <v/>
      </c>
      <c r="BK16" s="27" t="str">
        <f t="shared" ca="1" si="9"/>
        <v/>
      </c>
      <c r="BL16" s="27" t="str">
        <f t="shared" ca="1" si="9"/>
        <v/>
      </c>
    </row>
    <row r="17" spans="1:64" s="2" customFormat="1" ht="30" customHeight="1" x14ac:dyDescent="0.25">
      <c r="A17" s="9"/>
      <c r="B17" s="36" t="s">
        <v>26</v>
      </c>
      <c r="C17" s="25" t="s">
        <v>12</v>
      </c>
      <c r="D17" s="25" t="s">
        <v>24</v>
      </c>
      <c r="E17" s="22">
        <v>1</v>
      </c>
      <c r="F17" s="23">
        <f>F15+G15</f>
        <v>45724</v>
      </c>
      <c r="G17" s="24">
        <v>20</v>
      </c>
      <c r="H17" s="18"/>
      <c r="I17" s="27" t="str">
        <f t="shared" ca="1" si="10"/>
        <v/>
      </c>
      <c r="J17" s="27" t="str">
        <f t="shared" ca="1" si="6"/>
        <v/>
      </c>
      <c r="K17" s="27" t="str">
        <f t="shared" ca="1" si="6"/>
        <v/>
      </c>
      <c r="L17" s="27" t="str">
        <f t="shared" ca="1" si="6"/>
        <v/>
      </c>
      <c r="M17" s="27" t="str">
        <f t="shared" ca="1" si="6"/>
        <v/>
      </c>
      <c r="N17" s="27" t="str">
        <f t="shared" ca="1" si="6"/>
        <v/>
      </c>
      <c r="O17" s="27" t="str">
        <f t="shared" ca="1" si="6"/>
        <v/>
      </c>
      <c r="P17" s="27" t="str">
        <f t="shared" ca="1" si="6"/>
        <v/>
      </c>
      <c r="Q17" s="27" t="str">
        <f t="shared" ca="1" si="6"/>
        <v/>
      </c>
      <c r="R17" s="27" t="str">
        <f t="shared" ca="1" si="6"/>
        <v/>
      </c>
      <c r="S17" s="27" t="str">
        <f t="shared" ca="1" si="6"/>
        <v/>
      </c>
      <c r="T17" s="27" t="str">
        <f t="shared" ca="1" si="6"/>
        <v/>
      </c>
      <c r="U17" s="27" t="str">
        <f t="shared" ca="1" si="6"/>
        <v/>
      </c>
      <c r="V17" s="27" t="str">
        <f t="shared" ca="1" si="6"/>
        <v/>
      </c>
      <c r="W17" s="27" t="str">
        <f t="shared" ca="1" si="6"/>
        <v/>
      </c>
      <c r="X17" s="27" t="str">
        <f t="shared" ca="1" si="6"/>
        <v/>
      </c>
      <c r="Y17" s="27" t="str">
        <f t="shared" ca="1" si="7"/>
        <v/>
      </c>
      <c r="Z17" s="27" t="str">
        <f t="shared" ca="1" si="7"/>
        <v/>
      </c>
      <c r="AA17" s="27" t="str">
        <f t="shared" ca="1" si="7"/>
        <v/>
      </c>
      <c r="AB17" s="27" t="str">
        <f t="shared" ca="1" si="7"/>
        <v/>
      </c>
      <c r="AC17" s="27" t="str">
        <f t="shared" ca="1" si="7"/>
        <v/>
      </c>
      <c r="AD17" s="27" t="str">
        <f t="shared" ca="1" si="7"/>
        <v/>
      </c>
      <c r="AE17" s="27" t="str">
        <f t="shared" ca="1" si="7"/>
        <v/>
      </c>
      <c r="AF17" s="27" t="str">
        <f t="shared" ca="1" si="7"/>
        <v/>
      </c>
      <c r="AG17" s="27" t="str">
        <f t="shared" ca="1" si="7"/>
        <v/>
      </c>
      <c r="AH17" s="27" t="str">
        <f t="shared" ca="1" si="7"/>
        <v/>
      </c>
      <c r="AI17" s="27" t="str">
        <f t="shared" ca="1" si="7"/>
        <v/>
      </c>
      <c r="AJ17" s="27" t="str">
        <f t="shared" ca="1" si="7"/>
        <v/>
      </c>
      <c r="AK17" s="27" t="str">
        <f t="shared" ca="1" si="7"/>
        <v/>
      </c>
      <c r="AL17" s="27" t="str">
        <f t="shared" ca="1" si="7"/>
        <v/>
      </c>
      <c r="AM17" s="27" t="str">
        <f t="shared" ca="1" si="7"/>
        <v/>
      </c>
      <c r="AN17" s="27" t="str">
        <f t="shared" ca="1" si="7"/>
        <v/>
      </c>
      <c r="AO17" s="27" t="str">
        <f t="shared" ca="1" si="8"/>
        <v/>
      </c>
      <c r="AP17" s="27" t="str">
        <f t="shared" ca="1" si="8"/>
        <v/>
      </c>
      <c r="AQ17" s="27" t="str">
        <f t="shared" ca="1" si="8"/>
        <v/>
      </c>
      <c r="AR17" s="27" t="str">
        <f t="shared" ca="1" si="8"/>
        <v/>
      </c>
      <c r="AS17" s="27" t="str">
        <f t="shared" ca="1" si="8"/>
        <v/>
      </c>
      <c r="AT17" s="27" t="str">
        <f t="shared" ca="1" si="8"/>
        <v/>
      </c>
      <c r="AU17" s="27" t="str">
        <f t="shared" ca="1" si="8"/>
        <v/>
      </c>
      <c r="AV17" s="27" t="str">
        <f t="shared" ca="1" si="8"/>
        <v/>
      </c>
      <c r="AW17" s="27" t="str">
        <f t="shared" ca="1" si="8"/>
        <v/>
      </c>
      <c r="AX17" s="27" t="str">
        <f t="shared" ca="1" si="8"/>
        <v/>
      </c>
      <c r="AY17" s="27" t="str">
        <f t="shared" ca="1" si="8"/>
        <v/>
      </c>
      <c r="AZ17" s="27" t="str">
        <f t="shared" ca="1" si="8"/>
        <v/>
      </c>
      <c r="BA17" s="27" t="str">
        <f t="shared" ca="1" si="8"/>
        <v/>
      </c>
      <c r="BB17" s="27" t="str">
        <f t="shared" ca="1" si="8"/>
        <v/>
      </c>
      <c r="BC17" s="27" t="str">
        <f t="shared" ca="1" si="8"/>
        <v/>
      </c>
      <c r="BD17" s="27" t="str">
        <f t="shared" ca="1" si="8"/>
        <v/>
      </c>
      <c r="BE17" s="27" t="str">
        <f t="shared" ca="1" si="9"/>
        <v/>
      </c>
      <c r="BF17" s="27" t="str">
        <f t="shared" ca="1" si="9"/>
        <v/>
      </c>
      <c r="BG17" s="27" t="str">
        <f t="shared" ca="1" si="9"/>
        <v/>
      </c>
      <c r="BH17" s="27" t="str">
        <f t="shared" ca="1" si="9"/>
        <v/>
      </c>
      <c r="BI17" s="27" t="str">
        <f t="shared" ca="1" si="9"/>
        <v/>
      </c>
      <c r="BJ17" s="27" t="str">
        <f t="shared" ca="1" si="9"/>
        <v/>
      </c>
      <c r="BK17" s="27" t="str">
        <f t="shared" ca="1" si="9"/>
        <v/>
      </c>
      <c r="BL17" s="27" t="str">
        <f t="shared" ca="1" si="9"/>
        <v/>
      </c>
    </row>
    <row r="18" spans="1:64" s="2" customFormat="1" ht="30" customHeight="1" x14ac:dyDescent="0.25">
      <c r="A18" s="9"/>
      <c r="B18" s="36" t="s">
        <v>28</v>
      </c>
      <c r="C18" s="25" t="s">
        <v>11</v>
      </c>
      <c r="D18" s="25" t="s">
        <v>24</v>
      </c>
      <c r="E18" s="22">
        <v>1</v>
      </c>
      <c r="F18" s="23">
        <f>F17+G17</f>
        <v>45744</v>
      </c>
      <c r="G18" s="24">
        <v>15</v>
      </c>
      <c r="H18" s="18"/>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2" customFormat="1" ht="30" customHeight="1" x14ac:dyDescent="0.25">
      <c r="A19" s="8"/>
      <c r="B19" s="36" t="s">
        <v>31</v>
      </c>
      <c r="C19" s="25" t="s">
        <v>11</v>
      </c>
      <c r="D19" s="25" t="s">
        <v>24</v>
      </c>
      <c r="E19" s="22">
        <v>1</v>
      </c>
      <c r="F19" s="23">
        <f>F18+G18</f>
        <v>45759</v>
      </c>
      <c r="G19" s="24">
        <v>9</v>
      </c>
      <c r="H19" s="18"/>
      <c r="I19" s="27" t="str">
        <f t="shared" ca="1" si="10"/>
        <v/>
      </c>
      <c r="J19" s="27" t="str">
        <f t="shared" ca="1" si="6"/>
        <v/>
      </c>
      <c r="K19" s="27" t="str">
        <f t="shared" ca="1" si="6"/>
        <v/>
      </c>
      <c r="L19" s="27" t="str">
        <f t="shared" ca="1" si="6"/>
        <v/>
      </c>
      <c r="M19" s="27" t="str">
        <f t="shared" ca="1" si="6"/>
        <v/>
      </c>
      <c r="N19" s="27" t="str">
        <f t="shared" ca="1" si="6"/>
        <v/>
      </c>
      <c r="O19" s="27" t="str">
        <f t="shared" ca="1" si="6"/>
        <v/>
      </c>
      <c r="P19" s="27" t="str">
        <f t="shared" ca="1" si="6"/>
        <v/>
      </c>
      <c r="Q19" s="27" t="str">
        <f t="shared" ca="1" si="6"/>
        <v/>
      </c>
      <c r="R19" s="27" t="str">
        <f t="shared" ca="1" si="6"/>
        <v/>
      </c>
      <c r="S19" s="27" t="str">
        <f t="shared" ca="1" si="6"/>
        <v/>
      </c>
      <c r="T19" s="27" t="str">
        <f t="shared" ca="1" si="6"/>
        <v/>
      </c>
      <c r="U19" s="27" t="str">
        <f t="shared" ca="1" si="6"/>
        <v/>
      </c>
      <c r="V19" s="27" t="str">
        <f t="shared" ca="1" si="6"/>
        <v/>
      </c>
      <c r="W19" s="27" t="str">
        <f t="shared" ca="1" si="6"/>
        <v/>
      </c>
      <c r="X19" s="27" t="str">
        <f t="shared" ca="1" si="6"/>
        <v/>
      </c>
      <c r="Y19" s="27" t="str">
        <f t="shared" ca="1" si="7"/>
        <v/>
      </c>
      <c r="Z19" s="27" t="str">
        <f t="shared" ca="1" si="7"/>
        <v/>
      </c>
      <c r="AA19" s="27" t="str">
        <f t="shared" ca="1" si="7"/>
        <v/>
      </c>
      <c r="AB19" s="27" t="str">
        <f t="shared" ca="1" si="7"/>
        <v/>
      </c>
      <c r="AC19" s="27" t="str">
        <f t="shared" ca="1" si="7"/>
        <v/>
      </c>
      <c r="AD19" s="27" t="str">
        <f t="shared" ca="1" si="7"/>
        <v/>
      </c>
      <c r="AE19" s="27" t="str">
        <f t="shared" ca="1" si="7"/>
        <v/>
      </c>
      <c r="AF19" s="27" t="str">
        <f t="shared" ca="1" si="7"/>
        <v/>
      </c>
      <c r="AG19" s="27" t="str">
        <f t="shared" ca="1" si="7"/>
        <v/>
      </c>
      <c r="AH19" s="27" t="str">
        <f t="shared" ca="1" si="7"/>
        <v/>
      </c>
      <c r="AI19" s="27" t="str">
        <f t="shared" ca="1" si="7"/>
        <v/>
      </c>
      <c r="AJ19" s="27" t="str">
        <f t="shared" ca="1" si="7"/>
        <v/>
      </c>
      <c r="AK19" s="27" t="str">
        <f t="shared" ca="1" si="7"/>
        <v/>
      </c>
      <c r="AL19" s="27" t="str">
        <f t="shared" ca="1" si="7"/>
        <v/>
      </c>
      <c r="AM19" s="27" t="str">
        <f t="shared" ca="1" si="7"/>
        <v/>
      </c>
      <c r="AN19" s="27" t="str">
        <f t="shared" ca="1" si="7"/>
        <v/>
      </c>
      <c r="AO19" s="27" t="str">
        <f t="shared" ca="1" si="8"/>
        <v/>
      </c>
      <c r="AP19" s="27" t="str">
        <f t="shared" ca="1" si="8"/>
        <v/>
      </c>
      <c r="AQ19" s="27" t="str">
        <f t="shared" ca="1" si="8"/>
        <v/>
      </c>
      <c r="AR19" s="27" t="str">
        <f t="shared" ca="1" si="8"/>
        <v/>
      </c>
      <c r="AS19" s="27" t="str">
        <f t="shared" ca="1" si="8"/>
        <v/>
      </c>
      <c r="AT19" s="27" t="str">
        <f t="shared" ca="1" si="8"/>
        <v/>
      </c>
      <c r="AU19" s="27" t="str">
        <f t="shared" ca="1" si="8"/>
        <v/>
      </c>
      <c r="AV19" s="27" t="str">
        <f t="shared" ca="1" si="8"/>
        <v/>
      </c>
      <c r="AW19" s="27" t="str">
        <f t="shared" ca="1" si="8"/>
        <v/>
      </c>
      <c r="AX19" s="27" t="str">
        <f t="shared" ca="1" si="8"/>
        <v/>
      </c>
      <c r="AY19" s="27" t="str">
        <f t="shared" ca="1" si="8"/>
        <v/>
      </c>
      <c r="AZ19" s="27" t="str">
        <f t="shared" ca="1" si="8"/>
        <v/>
      </c>
      <c r="BA19" s="27" t="str">
        <f t="shared" ca="1" si="8"/>
        <v/>
      </c>
      <c r="BB19" s="27" t="str">
        <f t="shared" ca="1" si="8"/>
        <v/>
      </c>
      <c r="BC19" s="27" t="str">
        <f t="shared" ca="1" si="8"/>
        <v/>
      </c>
      <c r="BD19" s="27" t="str">
        <f t="shared" ca="1" si="8"/>
        <v/>
      </c>
      <c r="BE19" s="27" t="str">
        <f t="shared" ca="1" si="9"/>
        <v/>
      </c>
      <c r="BF19" s="27" t="str">
        <f t="shared" ca="1" si="9"/>
        <v/>
      </c>
      <c r="BG19" s="27" t="str">
        <f t="shared" ca="1" si="9"/>
        <v/>
      </c>
      <c r="BH19" s="27" t="str">
        <f t="shared" ca="1" si="9"/>
        <v/>
      </c>
      <c r="BI19" s="27" t="str">
        <f t="shared" ca="1" si="9"/>
        <v/>
      </c>
      <c r="BJ19" s="27" t="str">
        <f t="shared" ca="1" si="9"/>
        <v/>
      </c>
      <c r="BK19" s="27" t="str">
        <f t="shared" ca="1" si="9"/>
        <v/>
      </c>
      <c r="BL19" s="27" t="str">
        <f t="shared" ca="1" si="9"/>
        <v/>
      </c>
    </row>
    <row r="20" spans="1:64" s="2" customFormat="1" ht="30" customHeight="1" x14ac:dyDescent="0.25">
      <c r="A20" s="8"/>
      <c r="B20" s="36" t="s">
        <v>32</v>
      </c>
      <c r="C20" s="25" t="s">
        <v>12</v>
      </c>
      <c r="D20" s="25" t="s">
        <v>24</v>
      </c>
      <c r="E20" s="22">
        <v>1</v>
      </c>
      <c r="F20" s="23">
        <f t="shared" ref="F20" si="12">F19+G19</f>
        <v>45768</v>
      </c>
      <c r="G20" s="24">
        <v>5</v>
      </c>
      <c r="H20" s="18"/>
      <c r="I20" s="27" t="str">
        <f t="shared" ca="1" si="10"/>
        <v/>
      </c>
      <c r="J20" s="27" t="str">
        <f t="shared" ca="1" si="6"/>
        <v/>
      </c>
      <c r="K20" s="27" t="str">
        <f t="shared" ca="1" si="6"/>
        <v/>
      </c>
      <c r="L20" s="27" t="str">
        <f t="shared" ca="1" si="6"/>
        <v/>
      </c>
      <c r="M20" s="27" t="str">
        <f t="shared" ca="1" si="6"/>
        <v/>
      </c>
      <c r="N20" s="27" t="str">
        <f t="shared" ca="1" si="6"/>
        <v/>
      </c>
      <c r="O20" s="27" t="str">
        <f t="shared" ca="1" si="6"/>
        <v/>
      </c>
      <c r="P20" s="27" t="str">
        <f t="shared" ca="1" si="6"/>
        <v/>
      </c>
      <c r="Q20" s="27" t="str">
        <f t="shared" ca="1" si="6"/>
        <v/>
      </c>
      <c r="R20" s="27" t="str">
        <f t="shared" ca="1" si="6"/>
        <v/>
      </c>
      <c r="S20" s="27" t="str">
        <f ca="1">IF(AND($C20="Objetivo",S$5&gt;=$F20,S$5&lt;=$F20+$G20-1),2,IF(AND($C20="Hito",S$5&gt;=$F20,S$5&lt;=$F20+$G20-1),1,""))</f>
        <v/>
      </c>
      <c r="T20" s="27" t="str">
        <f t="shared" ca="1" si="6"/>
        <v/>
      </c>
      <c r="U20" s="27" t="str">
        <f t="shared" ca="1" si="6"/>
        <v/>
      </c>
      <c r="V20" s="27" t="str">
        <f t="shared" ca="1" si="6"/>
        <v/>
      </c>
      <c r="W20" s="27" t="str">
        <f t="shared" ca="1" si="6"/>
        <v/>
      </c>
      <c r="X20" s="27" t="str">
        <f t="shared" ca="1" si="6"/>
        <v/>
      </c>
      <c r="Y20" s="27" t="str">
        <f t="shared" ca="1" si="7"/>
        <v/>
      </c>
      <c r="Z20" s="27" t="str">
        <f t="shared" ca="1" si="7"/>
        <v/>
      </c>
      <c r="AA20" s="27" t="str">
        <f t="shared" ca="1" si="7"/>
        <v/>
      </c>
      <c r="AB20" s="27" t="str">
        <f t="shared" ca="1" si="7"/>
        <v/>
      </c>
      <c r="AC20" s="27" t="str">
        <f t="shared" ca="1" si="7"/>
        <v/>
      </c>
      <c r="AD20" s="27" t="str">
        <f t="shared" ca="1" si="7"/>
        <v/>
      </c>
      <c r="AE20" s="27" t="str">
        <f t="shared" ca="1" si="7"/>
        <v/>
      </c>
      <c r="AF20" s="27" t="str">
        <f t="shared" ca="1" si="7"/>
        <v/>
      </c>
      <c r="AG20" s="27" t="str">
        <f t="shared" ca="1" si="7"/>
        <v/>
      </c>
      <c r="AH20" s="27" t="str">
        <f t="shared" ca="1" si="7"/>
        <v/>
      </c>
      <c r="AI20" s="27" t="str">
        <f t="shared" ca="1" si="7"/>
        <v/>
      </c>
      <c r="AJ20" s="27" t="str">
        <f t="shared" ca="1" si="7"/>
        <v/>
      </c>
      <c r="AK20" s="27" t="str">
        <f t="shared" ca="1" si="7"/>
        <v/>
      </c>
      <c r="AL20" s="27" t="str">
        <f t="shared" ca="1" si="7"/>
        <v/>
      </c>
      <c r="AM20" s="27" t="str">
        <f t="shared" ca="1" si="7"/>
        <v/>
      </c>
      <c r="AN20" s="27" t="str">
        <f t="shared" ca="1" si="7"/>
        <v/>
      </c>
      <c r="AO20" s="27" t="str">
        <f t="shared" ca="1" si="8"/>
        <v/>
      </c>
      <c r="AP20" s="27" t="str">
        <f t="shared" ca="1" si="8"/>
        <v/>
      </c>
      <c r="AQ20" s="27" t="str">
        <f t="shared" ca="1" si="8"/>
        <v/>
      </c>
      <c r="AR20" s="27" t="str">
        <f t="shared" ca="1" si="8"/>
        <v/>
      </c>
      <c r="AS20" s="27" t="str">
        <f t="shared" ca="1" si="8"/>
        <v/>
      </c>
      <c r="AT20" s="27" t="str">
        <f t="shared" ca="1" si="8"/>
        <v/>
      </c>
      <c r="AU20" s="27" t="str">
        <f t="shared" ca="1" si="8"/>
        <v/>
      </c>
      <c r="AV20" s="27" t="str">
        <f t="shared" ca="1" si="8"/>
        <v/>
      </c>
      <c r="AW20" s="27" t="str">
        <f t="shared" ca="1" si="8"/>
        <v/>
      </c>
      <c r="AX20" s="27" t="str">
        <f t="shared" ca="1" si="8"/>
        <v/>
      </c>
      <c r="AY20" s="27" t="str">
        <f t="shared" ca="1" si="8"/>
        <v/>
      </c>
      <c r="AZ20" s="27" t="str">
        <f t="shared" ca="1" si="8"/>
        <v/>
      </c>
      <c r="BA20" s="27" t="str">
        <f t="shared" ca="1" si="8"/>
        <v/>
      </c>
      <c r="BB20" s="27" t="str">
        <f t="shared" ca="1" si="8"/>
        <v/>
      </c>
      <c r="BC20" s="27" t="str">
        <f t="shared" ca="1" si="8"/>
        <v/>
      </c>
      <c r="BD20" s="27" t="str">
        <f t="shared" ca="1" si="8"/>
        <v/>
      </c>
      <c r="BE20" s="27" t="str">
        <f t="shared" ca="1" si="9"/>
        <v/>
      </c>
      <c r="BF20" s="27" t="str">
        <f t="shared" ca="1" si="9"/>
        <v/>
      </c>
      <c r="BG20" s="27" t="str">
        <f t="shared" ca="1" si="9"/>
        <v/>
      </c>
      <c r="BH20" s="27" t="str">
        <f t="shared" ca="1" si="9"/>
        <v/>
      </c>
      <c r="BI20" s="27" t="str">
        <f t="shared" ca="1" si="9"/>
        <v/>
      </c>
      <c r="BJ20" s="27" t="str">
        <f t="shared" ca="1" si="9"/>
        <v/>
      </c>
      <c r="BK20" s="27" t="str">
        <f t="shared" ca="1" si="9"/>
        <v/>
      </c>
      <c r="BL20" s="27" t="str">
        <f t="shared" ca="1" si="9"/>
        <v/>
      </c>
    </row>
    <row r="21" spans="1:64" s="2" customFormat="1" ht="30" customHeight="1" x14ac:dyDescent="0.25">
      <c r="A21" s="8"/>
      <c r="B21" s="36" t="s">
        <v>34</v>
      </c>
      <c r="C21" s="25" t="s">
        <v>12</v>
      </c>
      <c r="D21" s="25" t="s">
        <v>24</v>
      </c>
      <c r="E21" s="22">
        <v>1</v>
      </c>
      <c r="F21" s="23">
        <f>F20+G20</f>
        <v>45773</v>
      </c>
      <c r="G21" s="24">
        <v>7</v>
      </c>
      <c r="H21" s="18"/>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2" customFormat="1" ht="30" customHeight="1" x14ac:dyDescent="0.25">
      <c r="A22" s="8"/>
      <c r="B22" s="36" t="s">
        <v>29</v>
      </c>
      <c r="C22" s="25" t="s">
        <v>12</v>
      </c>
      <c r="D22" s="25" t="s">
        <v>24</v>
      </c>
      <c r="E22" s="22">
        <v>1</v>
      </c>
      <c r="F22" s="23">
        <f>F21+G21</f>
        <v>45780</v>
      </c>
      <c r="G22" s="24">
        <v>3</v>
      </c>
      <c r="H22" s="18"/>
      <c r="I22" s="27" t="str">
        <f t="shared" ca="1" si="10"/>
        <v/>
      </c>
      <c r="J22" s="27" t="str">
        <f t="shared" ca="1" si="6"/>
        <v/>
      </c>
      <c r="K22" s="27" t="str">
        <f t="shared" ca="1" si="6"/>
        <v/>
      </c>
      <c r="L22" s="27" t="str">
        <f t="shared" ca="1" si="6"/>
        <v/>
      </c>
      <c r="M22" s="27" t="str">
        <f t="shared" ca="1" si="6"/>
        <v/>
      </c>
      <c r="N22" s="27" t="str">
        <f t="shared" ca="1" si="6"/>
        <v/>
      </c>
      <c r="O22" s="27" t="str">
        <f t="shared" ca="1" si="6"/>
        <v/>
      </c>
      <c r="P22" s="27" t="str">
        <f t="shared" ca="1" si="6"/>
        <v/>
      </c>
      <c r="Q22" s="27" t="str">
        <f t="shared" ca="1" si="6"/>
        <v/>
      </c>
      <c r="R22" s="27" t="str">
        <f t="shared" ca="1" si="6"/>
        <v/>
      </c>
      <c r="S22" s="27" t="str">
        <f t="shared" ca="1" si="6"/>
        <v/>
      </c>
      <c r="T22" s="27" t="str">
        <f t="shared" ca="1" si="6"/>
        <v/>
      </c>
      <c r="U22" s="27" t="str">
        <f t="shared" ca="1" si="6"/>
        <v/>
      </c>
      <c r="V22" s="27" t="str">
        <f t="shared" ca="1" si="6"/>
        <v/>
      </c>
      <c r="W22" s="27" t="str">
        <f t="shared" ca="1" si="6"/>
        <v/>
      </c>
      <c r="X22" s="27" t="str">
        <f t="shared" ca="1" si="6"/>
        <v/>
      </c>
      <c r="Y22" s="27" t="str">
        <f t="shared" ca="1" si="7"/>
        <v/>
      </c>
      <c r="Z22" s="27" t="str">
        <f t="shared" ca="1" si="7"/>
        <v/>
      </c>
      <c r="AA22" s="27" t="str">
        <f t="shared" ca="1" si="7"/>
        <v/>
      </c>
      <c r="AB22" s="27" t="str">
        <f t="shared" ca="1" si="7"/>
        <v/>
      </c>
      <c r="AC22" s="27" t="str">
        <f t="shared" ca="1" si="7"/>
        <v/>
      </c>
      <c r="AD22" s="27" t="str">
        <f t="shared" ca="1" si="7"/>
        <v/>
      </c>
      <c r="AE22" s="27" t="str">
        <f t="shared" ca="1" si="7"/>
        <v/>
      </c>
      <c r="AF22" s="27" t="str">
        <f t="shared" ca="1" si="7"/>
        <v/>
      </c>
      <c r="AG22" s="27" t="str">
        <f t="shared" ca="1" si="7"/>
        <v/>
      </c>
      <c r="AH22" s="27" t="str">
        <f t="shared" ca="1" si="7"/>
        <v/>
      </c>
      <c r="AI22" s="27" t="str">
        <f t="shared" ca="1" si="7"/>
        <v/>
      </c>
      <c r="AJ22" s="27" t="str">
        <f t="shared" ca="1" si="7"/>
        <v/>
      </c>
      <c r="AK22" s="27" t="str">
        <f t="shared" ca="1" si="7"/>
        <v/>
      </c>
      <c r="AL22" s="27" t="str">
        <f t="shared" ca="1" si="7"/>
        <v/>
      </c>
      <c r="AM22" s="27" t="str">
        <f t="shared" ca="1" si="7"/>
        <v/>
      </c>
      <c r="AN22" s="27" t="str">
        <f t="shared" ca="1" si="7"/>
        <v/>
      </c>
      <c r="AO22" s="27" t="str">
        <f t="shared" ca="1" si="8"/>
        <v/>
      </c>
      <c r="AP22" s="27" t="str">
        <f t="shared" ca="1" si="8"/>
        <v/>
      </c>
      <c r="AQ22" s="27" t="str">
        <f t="shared" ca="1" si="8"/>
        <v/>
      </c>
      <c r="AR22" s="27" t="str">
        <f t="shared" ca="1" si="8"/>
        <v/>
      </c>
      <c r="AS22" s="27" t="str">
        <f t="shared" ca="1" si="8"/>
        <v/>
      </c>
      <c r="AT22" s="27" t="str">
        <f t="shared" ca="1" si="8"/>
        <v/>
      </c>
      <c r="AU22" s="27" t="str">
        <f t="shared" ca="1" si="8"/>
        <v/>
      </c>
      <c r="AV22" s="27" t="str">
        <f t="shared" ca="1" si="8"/>
        <v/>
      </c>
      <c r="AW22" s="27" t="str">
        <f t="shared" ca="1" si="8"/>
        <v/>
      </c>
      <c r="AX22" s="27" t="str">
        <f t="shared" ca="1" si="8"/>
        <v/>
      </c>
      <c r="AY22" s="27" t="str">
        <f t="shared" ca="1" si="8"/>
        <v/>
      </c>
      <c r="AZ22" s="27" t="str">
        <f t="shared" ca="1" si="8"/>
        <v/>
      </c>
      <c r="BA22" s="27" t="str">
        <f t="shared" ca="1" si="8"/>
        <v/>
      </c>
      <c r="BB22" s="27" t="str">
        <f t="shared" ca="1" si="8"/>
        <v/>
      </c>
      <c r="BC22" s="27" t="str">
        <f t="shared" ca="1" si="8"/>
        <v/>
      </c>
      <c r="BD22" s="27" t="str">
        <f t="shared" ca="1" si="8"/>
        <v/>
      </c>
      <c r="BE22" s="27" t="str">
        <f t="shared" ca="1" si="9"/>
        <v/>
      </c>
      <c r="BF22" s="27" t="str">
        <f t="shared" ca="1" si="9"/>
        <v/>
      </c>
      <c r="BG22" s="27" t="str">
        <f t="shared" ca="1" si="9"/>
        <v/>
      </c>
      <c r="BH22" s="27" t="str">
        <f t="shared" ca="1" si="9"/>
        <v/>
      </c>
      <c r="BI22" s="27" t="str">
        <f t="shared" ca="1" si="9"/>
        <v/>
      </c>
      <c r="BJ22" s="27" t="str">
        <f t="shared" ca="1" si="9"/>
        <v/>
      </c>
      <c r="BK22" s="27" t="str">
        <f t="shared" ca="1" si="9"/>
        <v/>
      </c>
      <c r="BL22" s="27" t="str">
        <f t="shared" ca="1" si="9"/>
        <v/>
      </c>
    </row>
    <row r="23" spans="1:64" s="2" customFormat="1" ht="30" customHeight="1" x14ac:dyDescent="0.25">
      <c r="A23" s="9"/>
      <c r="B23" s="37" t="s">
        <v>39</v>
      </c>
      <c r="C23" s="25"/>
      <c r="D23" s="25"/>
      <c r="E23" s="38"/>
      <c r="F23" s="38"/>
      <c r="G23" s="38"/>
      <c r="H23" s="18"/>
      <c r="I23" s="27" t="str">
        <f t="shared" ca="1" si="10"/>
        <v/>
      </c>
      <c r="J23" s="27" t="str">
        <f t="shared" ca="1" si="6"/>
        <v/>
      </c>
      <c r="K23" s="27" t="str">
        <f t="shared" ca="1" si="6"/>
        <v/>
      </c>
      <c r="L23" s="27" t="str">
        <f t="shared" ca="1" si="6"/>
        <v/>
      </c>
      <c r="M23" s="27" t="str">
        <f t="shared" ca="1" si="6"/>
        <v/>
      </c>
      <c r="N23" s="27" t="str">
        <f t="shared" ca="1" si="6"/>
        <v/>
      </c>
      <c r="O23" s="27" t="str">
        <f t="shared" ca="1" si="6"/>
        <v/>
      </c>
      <c r="P23" s="27" t="str">
        <f t="shared" ca="1" si="6"/>
        <v/>
      </c>
      <c r="Q23" s="27" t="str">
        <f t="shared" ca="1" si="6"/>
        <v/>
      </c>
      <c r="R23" s="27" t="str">
        <f t="shared" ca="1" si="6"/>
        <v/>
      </c>
      <c r="S23" s="27" t="str">
        <f t="shared" ca="1" si="6"/>
        <v/>
      </c>
      <c r="T23" s="27" t="str">
        <f t="shared" ca="1" si="6"/>
        <v/>
      </c>
      <c r="U23" s="27" t="str">
        <f t="shared" ca="1" si="6"/>
        <v/>
      </c>
      <c r="V23" s="27" t="str">
        <f t="shared" ca="1" si="6"/>
        <v/>
      </c>
      <c r="W23" s="27" t="str">
        <f t="shared" ca="1" si="6"/>
        <v/>
      </c>
      <c r="X23" s="27" t="str">
        <f t="shared" ca="1" si="6"/>
        <v/>
      </c>
      <c r="Y23" s="27" t="str">
        <f t="shared" ca="1" si="7"/>
        <v/>
      </c>
      <c r="Z23" s="27" t="str">
        <f t="shared" ca="1" si="7"/>
        <v/>
      </c>
      <c r="AA23" s="27" t="str">
        <f t="shared" ca="1" si="7"/>
        <v/>
      </c>
      <c r="AB23" s="27" t="str">
        <f t="shared" ca="1" si="7"/>
        <v/>
      </c>
      <c r="AC23" s="27" t="str">
        <f t="shared" ca="1" si="7"/>
        <v/>
      </c>
      <c r="AD23" s="27" t="str">
        <f t="shared" ca="1" si="7"/>
        <v/>
      </c>
      <c r="AE23" s="27" t="str">
        <f t="shared" ca="1" si="7"/>
        <v/>
      </c>
      <c r="AF23" s="27" t="str">
        <f t="shared" ca="1" si="7"/>
        <v/>
      </c>
      <c r="AG23" s="27" t="str">
        <f t="shared" ca="1" si="7"/>
        <v/>
      </c>
      <c r="AH23" s="27" t="str">
        <f t="shared" ca="1" si="7"/>
        <v/>
      </c>
      <c r="AI23" s="27" t="str">
        <f t="shared" ca="1" si="7"/>
        <v/>
      </c>
      <c r="AJ23" s="27" t="str">
        <f t="shared" ca="1" si="7"/>
        <v/>
      </c>
      <c r="AK23" s="27" t="str">
        <f t="shared" ca="1" si="7"/>
        <v/>
      </c>
      <c r="AL23" s="27" t="str">
        <f t="shared" ca="1" si="7"/>
        <v/>
      </c>
      <c r="AM23" s="27" t="str">
        <f t="shared" ca="1" si="7"/>
        <v/>
      </c>
      <c r="AN23" s="27" t="str">
        <f t="shared" ca="1" si="7"/>
        <v/>
      </c>
      <c r="AO23" s="27" t="str">
        <f t="shared" ca="1" si="8"/>
        <v/>
      </c>
      <c r="AP23" s="27" t="str">
        <f t="shared" ca="1" si="8"/>
        <v/>
      </c>
      <c r="AQ23" s="27" t="str">
        <f t="shared" ca="1" si="8"/>
        <v/>
      </c>
      <c r="AR23" s="27" t="str">
        <f t="shared" ca="1" si="8"/>
        <v/>
      </c>
      <c r="AS23" s="27" t="str">
        <f t="shared" ca="1" si="8"/>
        <v/>
      </c>
      <c r="AT23" s="27" t="str">
        <f t="shared" ca="1" si="8"/>
        <v/>
      </c>
      <c r="AU23" s="27" t="str">
        <f t="shared" ca="1" si="8"/>
        <v/>
      </c>
      <c r="AV23" s="27" t="str">
        <f t="shared" ca="1" si="8"/>
        <v/>
      </c>
      <c r="AW23" s="27" t="str">
        <f t="shared" ca="1" si="8"/>
        <v/>
      </c>
      <c r="AX23" s="27" t="str">
        <f t="shared" ca="1" si="8"/>
        <v/>
      </c>
      <c r="AY23" s="27" t="str">
        <f t="shared" ca="1" si="8"/>
        <v/>
      </c>
      <c r="AZ23" s="27" t="str">
        <f t="shared" ca="1" si="8"/>
        <v/>
      </c>
      <c r="BA23" s="27" t="str">
        <f t="shared" ca="1" si="8"/>
        <v/>
      </c>
      <c r="BB23" s="27" t="str">
        <f t="shared" ca="1" si="8"/>
        <v/>
      </c>
      <c r="BC23" s="27" t="str">
        <f t="shared" ca="1" si="8"/>
        <v/>
      </c>
      <c r="BD23" s="27" t="str">
        <f t="shared" ref="BD23" ca="1" si="13">IF(AND($C23="Objetivo",BD$5&gt;=$F23,BD$5&lt;=$F23+$G23-1),2,IF(AND($C23="Hito",BD$5&gt;=$F23,BD$5&lt;=$F23+$G23-1),1,""))</f>
        <v/>
      </c>
      <c r="BE23" s="27" t="str">
        <f t="shared" ca="1" si="9"/>
        <v/>
      </c>
      <c r="BF23" s="27" t="str">
        <f t="shared" ca="1" si="9"/>
        <v/>
      </c>
      <c r="BG23" s="27" t="str">
        <f t="shared" ca="1" si="9"/>
        <v/>
      </c>
      <c r="BH23" s="27" t="str">
        <f t="shared" ca="1" si="9"/>
        <v/>
      </c>
      <c r="BI23" s="27" t="str">
        <f t="shared" ca="1" si="9"/>
        <v/>
      </c>
      <c r="BJ23" s="27" t="str">
        <f t="shared" ca="1" si="9"/>
        <v/>
      </c>
      <c r="BK23" s="27" t="str">
        <f t="shared" ca="1" si="9"/>
        <v/>
      </c>
      <c r="BL23" s="27" t="str">
        <f t="shared" ca="1" si="9"/>
        <v/>
      </c>
    </row>
    <row r="24" spans="1:64" s="2" customFormat="1" ht="30" customHeight="1" x14ac:dyDescent="0.25">
      <c r="A24" s="8"/>
      <c r="B24" s="36" t="s">
        <v>40</v>
      </c>
      <c r="C24" s="25" t="s">
        <v>11</v>
      </c>
      <c r="D24" s="25" t="s">
        <v>24</v>
      </c>
      <c r="E24" s="22">
        <v>1</v>
      </c>
      <c r="F24" s="23">
        <f>F22+G22</f>
        <v>45783</v>
      </c>
      <c r="G24" s="24">
        <v>2</v>
      </c>
      <c r="H24" s="18"/>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2" customFormat="1" ht="30" customHeight="1" x14ac:dyDescent="0.25">
      <c r="A25" s="8"/>
      <c r="B25" s="36" t="s">
        <v>30</v>
      </c>
      <c r="C25" s="25" t="s">
        <v>13</v>
      </c>
      <c r="D25" s="25" t="s">
        <v>24</v>
      </c>
      <c r="E25" s="22">
        <v>1</v>
      </c>
      <c r="F25" s="23">
        <f t="shared" ref="F25:F27" si="14">F24+G24</f>
        <v>45785</v>
      </c>
      <c r="G25" s="24">
        <v>8</v>
      </c>
      <c r="H25" s="18"/>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2" customFormat="1" ht="30" customHeight="1" x14ac:dyDescent="0.25">
      <c r="A26" s="8"/>
      <c r="B26" s="36" t="s">
        <v>34</v>
      </c>
      <c r="C26" s="25" t="s">
        <v>12</v>
      </c>
      <c r="D26" s="25" t="s">
        <v>24</v>
      </c>
      <c r="E26" s="22">
        <v>1</v>
      </c>
      <c r="F26" s="23">
        <f t="shared" si="14"/>
        <v>45793</v>
      </c>
      <c r="G26" s="24">
        <v>5</v>
      </c>
      <c r="H26" s="18"/>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2" customFormat="1" ht="30" customHeight="1" x14ac:dyDescent="0.25">
      <c r="A27" s="8"/>
      <c r="B27" s="36" t="s">
        <v>29</v>
      </c>
      <c r="C27" s="25" t="s">
        <v>12</v>
      </c>
      <c r="D27" s="25" t="s">
        <v>24</v>
      </c>
      <c r="E27" s="22">
        <v>0.5</v>
      </c>
      <c r="F27" s="23">
        <f t="shared" si="14"/>
        <v>45798</v>
      </c>
      <c r="G27" s="24">
        <v>10</v>
      </c>
      <c r="H27" s="18"/>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2" customFormat="1" ht="30" customHeight="1" x14ac:dyDescent="0.25">
      <c r="A28" s="8"/>
      <c r="B28" s="37" t="s">
        <v>41</v>
      </c>
      <c r="C28" s="25"/>
      <c r="D28" s="25"/>
      <c r="E28" s="38"/>
      <c r="F28" s="38"/>
      <c r="G28" s="38"/>
      <c r="H28" s="18"/>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2" customFormat="1" ht="30" customHeight="1" x14ac:dyDescent="0.25">
      <c r="A29" s="8"/>
      <c r="B29" s="43" t="s">
        <v>42</v>
      </c>
      <c r="C29" s="25" t="s">
        <v>12</v>
      </c>
      <c r="D29" s="25" t="s">
        <v>24</v>
      </c>
      <c r="E29" s="22">
        <v>0</v>
      </c>
      <c r="F29" s="23">
        <f>F27+G27</f>
        <v>45808</v>
      </c>
      <c r="G29" s="24">
        <v>5</v>
      </c>
      <c r="H29" s="18"/>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2" customFormat="1" ht="30" customHeight="1" x14ac:dyDescent="0.25">
      <c r="A30" s="8"/>
      <c r="B30" s="37" t="s">
        <v>35</v>
      </c>
      <c r="C30" s="25"/>
      <c r="D30" s="25"/>
      <c r="E30"/>
      <c r="F30"/>
      <c r="G30"/>
      <c r="H30" s="18"/>
      <c r="I30" s="27" t="str">
        <f t="shared" ca="1" si="10"/>
        <v/>
      </c>
      <c r="J30" s="27" t="str">
        <f t="shared" ca="1" si="6"/>
        <v/>
      </c>
      <c r="K30" s="27" t="str">
        <f t="shared" ca="1" si="6"/>
        <v/>
      </c>
      <c r="L30" s="27" t="str">
        <f t="shared" ca="1" si="6"/>
        <v/>
      </c>
      <c r="M30" s="27" t="str">
        <f t="shared" ca="1" si="6"/>
        <v/>
      </c>
      <c r="N30" s="27" t="str">
        <f t="shared" ca="1" si="6"/>
        <v/>
      </c>
      <c r="O30" s="27" t="str">
        <f t="shared" ca="1" si="6"/>
        <v/>
      </c>
      <c r="P30" s="27" t="str">
        <f t="shared" ca="1" si="6"/>
        <v/>
      </c>
      <c r="Q30" s="27" t="str">
        <f t="shared" ca="1" si="6"/>
        <v/>
      </c>
      <c r="R30" s="27" t="str">
        <f t="shared" ca="1" si="6"/>
        <v/>
      </c>
      <c r="S30" s="27" t="str">
        <f t="shared" ca="1" si="6"/>
        <v/>
      </c>
      <c r="T30" s="27" t="str">
        <f t="shared" ca="1" si="6"/>
        <v/>
      </c>
      <c r="U30" s="27" t="str">
        <f t="shared" ca="1" si="6"/>
        <v/>
      </c>
      <c r="V30" s="27" t="str">
        <f t="shared" ca="1" si="6"/>
        <v/>
      </c>
      <c r="W30" s="27" t="str">
        <f t="shared" ca="1" si="6"/>
        <v/>
      </c>
      <c r="X30" s="27" t="str">
        <f t="shared" ca="1" si="6"/>
        <v/>
      </c>
      <c r="Y30" s="27" t="str">
        <f t="shared" ca="1" si="7"/>
        <v/>
      </c>
      <c r="Z30" s="27" t="str">
        <f t="shared" ca="1" si="7"/>
        <v/>
      </c>
      <c r="AA30" s="27" t="str">
        <f t="shared" ca="1" si="7"/>
        <v/>
      </c>
      <c r="AB30" s="27" t="str">
        <f t="shared" ca="1" si="7"/>
        <v/>
      </c>
      <c r="AC30" s="27" t="str">
        <f t="shared" ca="1" si="7"/>
        <v/>
      </c>
      <c r="AD30" s="27" t="str">
        <f t="shared" ca="1" si="7"/>
        <v/>
      </c>
      <c r="AE30" s="27" t="str">
        <f t="shared" ca="1" si="7"/>
        <v/>
      </c>
      <c r="AF30" s="27" t="str">
        <f t="shared" ca="1" si="7"/>
        <v/>
      </c>
      <c r="AG30" s="27" t="str">
        <f t="shared" ca="1" si="7"/>
        <v/>
      </c>
      <c r="AH30" s="27" t="str">
        <f t="shared" ca="1" si="7"/>
        <v/>
      </c>
      <c r="AI30" s="27" t="str">
        <f t="shared" ca="1" si="7"/>
        <v/>
      </c>
      <c r="AJ30" s="27" t="str">
        <f t="shared" ca="1" si="7"/>
        <v/>
      </c>
      <c r="AK30" s="27" t="str">
        <f t="shared" ca="1" si="7"/>
        <v/>
      </c>
      <c r="AL30" s="27" t="str">
        <f t="shared" ca="1" si="7"/>
        <v/>
      </c>
      <c r="AM30" s="27" t="str">
        <f t="shared" ca="1" si="7"/>
        <v/>
      </c>
      <c r="AN30" s="27" t="str">
        <f t="shared" ca="1" si="7"/>
        <v/>
      </c>
      <c r="AO30" s="27" t="str">
        <f t="shared" ca="1" si="8"/>
        <v/>
      </c>
      <c r="AP30" s="27" t="str">
        <f t="shared" ca="1" si="8"/>
        <v/>
      </c>
      <c r="AQ30" s="27" t="str">
        <f t="shared" ca="1" si="8"/>
        <v/>
      </c>
      <c r="AR30" s="27" t="str">
        <f t="shared" ca="1" si="8"/>
        <v/>
      </c>
      <c r="AS30" s="27" t="str">
        <f t="shared" ca="1" si="8"/>
        <v/>
      </c>
      <c r="AT30" s="27" t="str">
        <f t="shared" ca="1" si="8"/>
        <v/>
      </c>
      <c r="AU30" s="27" t="str">
        <f t="shared" ca="1" si="8"/>
        <v/>
      </c>
      <c r="AV30" s="27" t="str">
        <f t="shared" ca="1" si="8"/>
        <v/>
      </c>
      <c r="AW30" s="27" t="str">
        <f t="shared" ca="1" si="8"/>
        <v/>
      </c>
      <c r="AX30" s="27" t="str">
        <f t="shared" ca="1" si="8"/>
        <v/>
      </c>
      <c r="AY30" s="27" t="str">
        <f t="shared" ca="1" si="8"/>
        <v/>
      </c>
      <c r="AZ30" s="27" t="str">
        <f t="shared" ca="1" si="8"/>
        <v/>
      </c>
      <c r="BA30" s="27" t="str">
        <f t="shared" ca="1" si="8"/>
        <v/>
      </c>
      <c r="BB30" s="27" t="str">
        <f t="shared" ca="1" si="8"/>
        <v/>
      </c>
      <c r="BC30" s="27" t="str">
        <f t="shared" ca="1" si="8"/>
        <v/>
      </c>
      <c r="BD30" s="27" t="str">
        <f t="shared" ca="1" si="8"/>
        <v/>
      </c>
      <c r="BE30" s="27" t="str">
        <f t="shared" ca="1" si="9"/>
        <v/>
      </c>
      <c r="BF30" s="27" t="str">
        <f t="shared" ca="1" si="9"/>
        <v/>
      </c>
      <c r="BG30" s="27" t="str">
        <f t="shared" ca="1" si="9"/>
        <v/>
      </c>
      <c r="BH30" s="27" t="str">
        <f t="shared" ca="1" si="9"/>
        <v/>
      </c>
      <c r="BI30" s="27" t="str">
        <f t="shared" ca="1" si="9"/>
        <v/>
      </c>
      <c r="BJ30" s="27" t="str">
        <f t="shared" ca="1" si="9"/>
        <v/>
      </c>
      <c r="BK30" s="27" t="str">
        <f t="shared" ca="1" si="9"/>
        <v/>
      </c>
      <c r="BL30" s="27" t="str">
        <f t="shared" ca="1" si="9"/>
        <v/>
      </c>
    </row>
    <row r="31" spans="1:64" s="2" customFormat="1" ht="30" customHeight="1" x14ac:dyDescent="0.25">
      <c r="A31" s="8"/>
      <c r="B31" s="36" t="s">
        <v>36</v>
      </c>
      <c r="C31" s="25" t="s">
        <v>13</v>
      </c>
      <c r="D31" s="25" t="s">
        <v>24</v>
      </c>
      <c r="E31" s="22">
        <v>0</v>
      </c>
      <c r="F31" s="23">
        <v>45775</v>
      </c>
      <c r="G31" s="24">
        <v>1</v>
      </c>
      <c r="H31" s="18"/>
      <c r="I31" s="27" t="str">
        <f t="shared" ca="1" si="10"/>
        <v/>
      </c>
      <c r="J31" s="27" t="str">
        <f t="shared" ca="1" si="6"/>
        <v/>
      </c>
      <c r="K31" s="27" t="str">
        <f t="shared" ca="1" si="6"/>
        <v/>
      </c>
      <c r="L31" s="27" t="str">
        <f t="shared" ca="1" si="6"/>
        <v/>
      </c>
      <c r="M31" s="27" t="str">
        <f t="shared" ca="1" si="6"/>
        <v/>
      </c>
      <c r="N31" s="27" t="str">
        <f t="shared" ca="1" si="6"/>
        <v/>
      </c>
      <c r="O31" s="27" t="str">
        <f t="shared" ca="1" si="6"/>
        <v/>
      </c>
      <c r="P31" s="27" t="str">
        <f t="shared" ca="1" si="6"/>
        <v/>
      </c>
      <c r="Q31" s="27" t="str">
        <f t="shared" ca="1" si="6"/>
        <v/>
      </c>
      <c r="R31" s="27" t="str">
        <f t="shared" ca="1" si="6"/>
        <v/>
      </c>
      <c r="S31" s="27" t="str">
        <f t="shared" ca="1" si="6"/>
        <v/>
      </c>
      <c r="T31" s="27" t="str">
        <f t="shared" ca="1" si="6"/>
        <v/>
      </c>
      <c r="U31" s="27" t="str">
        <f t="shared" ca="1" si="6"/>
        <v/>
      </c>
      <c r="V31" s="27" t="str">
        <f t="shared" ca="1" si="6"/>
        <v/>
      </c>
      <c r="W31" s="27" t="str">
        <f t="shared" ca="1" si="6"/>
        <v/>
      </c>
      <c r="X31" s="27" t="str">
        <f t="shared" ca="1" si="6"/>
        <v/>
      </c>
      <c r="Y31" s="27" t="str">
        <f t="shared" ca="1" si="7"/>
        <v/>
      </c>
      <c r="Z31" s="27" t="str">
        <f t="shared" ca="1" si="7"/>
        <v/>
      </c>
      <c r="AA31" s="27" t="str">
        <f t="shared" ca="1" si="7"/>
        <v/>
      </c>
      <c r="AB31" s="27" t="str">
        <f t="shared" ca="1" si="7"/>
        <v/>
      </c>
      <c r="AC31" s="27" t="str">
        <f t="shared" ca="1" si="7"/>
        <v/>
      </c>
      <c r="AD31" s="27" t="str">
        <f t="shared" ca="1" si="7"/>
        <v/>
      </c>
      <c r="AE31" s="27" t="str">
        <f t="shared" ca="1" si="7"/>
        <v/>
      </c>
      <c r="AF31" s="27" t="str">
        <f t="shared" ca="1" si="7"/>
        <v/>
      </c>
      <c r="AG31" s="27" t="str">
        <f t="shared" ca="1" si="7"/>
        <v/>
      </c>
      <c r="AH31" s="27" t="str">
        <f t="shared" ca="1" si="7"/>
        <v/>
      </c>
      <c r="AI31" s="27" t="str">
        <f t="shared" ca="1" si="7"/>
        <v/>
      </c>
      <c r="AJ31" s="27" t="str">
        <f t="shared" ca="1" si="7"/>
        <v/>
      </c>
      <c r="AK31" s="27" t="str">
        <f t="shared" ca="1" si="7"/>
        <v/>
      </c>
      <c r="AL31" s="27" t="str">
        <f t="shared" ca="1" si="7"/>
        <v/>
      </c>
      <c r="AM31" s="27" t="str">
        <f t="shared" ca="1" si="7"/>
        <v/>
      </c>
      <c r="AN31" s="27" t="str">
        <f t="shared" ca="1" si="7"/>
        <v/>
      </c>
      <c r="AO31" s="27" t="str">
        <f t="shared" ca="1" si="8"/>
        <v/>
      </c>
      <c r="AP31" s="27" t="str">
        <f t="shared" ca="1" si="8"/>
        <v/>
      </c>
      <c r="AQ31" s="27" t="str">
        <f t="shared" ca="1" si="8"/>
        <v/>
      </c>
      <c r="AR31" s="27" t="str">
        <f t="shared" ca="1" si="8"/>
        <v/>
      </c>
      <c r="AS31" s="27" t="str">
        <f t="shared" ca="1" si="8"/>
        <v/>
      </c>
      <c r="AT31" s="27" t="str">
        <f t="shared" ca="1" si="8"/>
        <v/>
      </c>
      <c r="AU31" s="27" t="str">
        <f t="shared" ca="1" si="8"/>
        <v/>
      </c>
      <c r="AV31" s="27" t="str">
        <f t="shared" ca="1" si="8"/>
        <v/>
      </c>
      <c r="AW31" s="27" t="str">
        <f t="shared" ca="1" si="8"/>
        <v/>
      </c>
      <c r="AX31" s="27" t="str">
        <f t="shared" ca="1" si="8"/>
        <v/>
      </c>
      <c r="AY31" s="27" t="str">
        <f t="shared" ca="1" si="8"/>
        <v/>
      </c>
      <c r="AZ31" s="27" t="str">
        <f t="shared" ca="1" si="8"/>
        <v/>
      </c>
      <c r="BA31" s="27" t="str">
        <f t="shared" ca="1" si="8"/>
        <v/>
      </c>
      <c r="BB31" s="27" t="str">
        <f t="shared" ca="1" si="8"/>
        <v/>
      </c>
      <c r="BC31" s="27" t="str">
        <f t="shared" ca="1" si="8"/>
        <v/>
      </c>
      <c r="BD31" s="27" t="str">
        <f t="shared" ca="1" si="8"/>
        <v/>
      </c>
      <c r="BE31" s="27" t="str">
        <f t="shared" ca="1" si="9"/>
        <v/>
      </c>
      <c r="BF31" s="27" t="str">
        <f t="shared" ca="1" si="9"/>
        <v/>
      </c>
      <c r="BG31" s="27" t="str">
        <f t="shared" ca="1" si="9"/>
        <v/>
      </c>
      <c r="BH31" s="27" t="str">
        <f t="shared" ca="1" si="9"/>
        <v/>
      </c>
      <c r="BI31" s="27" t="str">
        <f t="shared" ca="1" si="9"/>
        <v/>
      </c>
      <c r="BJ31" s="27" t="str">
        <f t="shared" ca="1" si="9"/>
        <v/>
      </c>
      <c r="BK31" s="27" t="str">
        <f t="shared" ca="1" si="9"/>
        <v/>
      </c>
      <c r="BL31" s="27" t="str">
        <f t="shared" ca="1" si="9"/>
        <v/>
      </c>
    </row>
    <row r="32" spans="1:64" s="2" customFormat="1" ht="30" customHeight="1" x14ac:dyDescent="0.25">
      <c r="A32" s="8"/>
      <c r="B32" s="36" t="s">
        <v>37</v>
      </c>
      <c r="C32" s="25" t="s">
        <v>13</v>
      </c>
      <c r="D32" s="25" t="s">
        <v>24</v>
      </c>
      <c r="E32" s="22">
        <v>0</v>
      </c>
      <c r="F32" s="23">
        <v>45803</v>
      </c>
      <c r="G32" s="24">
        <v>1</v>
      </c>
      <c r="H32" s="18"/>
      <c r="I32" s="27" t="str">
        <f t="shared" ca="1" si="10"/>
        <v/>
      </c>
      <c r="J32" s="27" t="str">
        <f t="shared" ca="1" si="6"/>
        <v/>
      </c>
      <c r="K32" s="27" t="str">
        <f t="shared" ca="1" si="6"/>
        <v/>
      </c>
      <c r="L32" s="27" t="str">
        <f t="shared" ca="1" si="6"/>
        <v/>
      </c>
      <c r="M32" s="27" t="str">
        <f t="shared" ca="1" si="6"/>
        <v/>
      </c>
      <c r="N32" s="27" t="str">
        <f t="shared" ca="1" si="6"/>
        <v/>
      </c>
      <c r="O32" s="27" t="str">
        <f t="shared" ca="1" si="6"/>
        <v/>
      </c>
      <c r="P32" s="27" t="str">
        <f t="shared" ca="1" si="6"/>
        <v/>
      </c>
      <c r="Q32" s="27" t="str">
        <f t="shared" ca="1" si="6"/>
        <v/>
      </c>
      <c r="R32" s="27" t="str">
        <f t="shared" ca="1" si="6"/>
        <v/>
      </c>
      <c r="S32" s="27" t="str">
        <f t="shared" ca="1" si="6"/>
        <v/>
      </c>
      <c r="T32" s="27" t="str">
        <f t="shared" ca="1" si="6"/>
        <v/>
      </c>
      <c r="U32" s="27" t="str">
        <f t="shared" ca="1" si="6"/>
        <v/>
      </c>
      <c r="V32" s="27" t="str">
        <f t="shared" ca="1" si="6"/>
        <v/>
      </c>
      <c r="W32" s="27" t="str">
        <f t="shared" ca="1" si="6"/>
        <v/>
      </c>
      <c r="X32" s="27" t="str">
        <f t="shared" ca="1" si="6"/>
        <v/>
      </c>
      <c r="Y32" s="27" t="str">
        <f t="shared" ca="1" si="7"/>
        <v/>
      </c>
      <c r="Z32" s="27" t="str">
        <f t="shared" ca="1" si="7"/>
        <v/>
      </c>
      <c r="AA32" s="27" t="str">
        <f t="shared" ca="1" si="7"/>
        <v/>
      </c>
      <c r="AB32" s="27" t="str">
        <f t="shared" ca="1" si="7"/>
        <v/>
      </c>
      <c r="AC32" s="27" t="str">
        <f t="shared" ca="1" si="7"/>
        <v/>
      </c>
      <c r="AD32" s="27" t="str">
        <f t="shared" ca="1" si="7"/>
        <v/>
      </c>
      <c r="AE32" s="27" t="str">
        <f t="shared" ca="1" si="7"/>
        <v/>
      </c>
      <c r="AF32" s="27" t="str">
        <f t="shared" ca="1" si="7"/>
        <v/>
      </c>
      <c r="AG32" s="27" t="str">
        <f t="shared" ca="1" si="7"/>
        <v/>
      </c>
      <c r="AH32" s="27" t="str">
        <f t="shared" ca="1" si="7"/>
        <v/>
      </c>
      <c r="AI32" s="27" t="str">
        <f t="shared" ca="1" si="7"/>
        <v/>
      </c>
      <c r="AJ32" s="27" t="str">
        <f t="shared" ca="1" si="7"/>
        <v/>
      </c>
      <c r="AK32" s="27" t="str">
        <f t="shared" ca="1" si="7"/>
        <v/>
      </c>
      <c r="AL32" s="27" t="str">
        <f t="shared" ca="1" si="7"/>
        <v/>
      </c>
      <c r="AM32" s="27" t="str">
        <f t="shared" ca="1" si="7"/>
        <v/>
      </c>
      <c r="AN32" s="27" t="str">
        <f t="shared" ca="1" si="7"/>
        <v/>
      </c>
      <c r="AO32" s="27" t="str">
        <f t="shared" ca="1" si="8"/>
        <v/>
      </c>
      <c r="AP32" s="27" t="str">
        <f t="shared" ca="1" si="8"/>
        <v/>
      </c>
      <c r="AQ32" s="27" t="str">
        <f t="shared" ca="1" si="8"/>
        <v/>
      </c>
      <c r="AR32" s="27" t="str">
        <f t="shared" ca="1" si="8"/>
        <v/>
      </c>
      <c r="AS32" s="27" t="str">
        <f t="shared" ca="1" si="8"/>
        <v/>
      </c>
      <c r="AT32" s="27" t="str">
        <f t="shared" ca="1" si="8"/>
        <v/>
      </c>
      <c r="AU32" s="27" t="str">
        <f t="shared" ca="1" si="8"/>
        <v/>
      </c>
      <c r="AV32" s="27" t="str">
        <f t="shared" ca="1" si="8"/>
        <v/>
      </c>
      <c r="AW32" s="27" t="str">
        <f t="shared" ca="1" si="8"/>
        <v/>
      </c>
      <c r="AX32" s="27" t="str">
        <f t="shared" ca="1" si="8"/>
        <v/>
      </c>
      <c r="AY32" s="27" t="str">
        <f t="shared" ca="1" si="8"/>
        <v/>
      </c>
      <c r="AZ32" s="27" t="str">
        <f t="shared" ca="1" si="8"/>
        <v/>
      </c>
      <c r="BA32" s="27" t="str">
        <f t="shared" ca="1" si="8"/>
        <v/>
      </c>
      <c r="BB32" s="27" t="str">
        <f t="shared" ca="1" si="8"/>
        <v/>
      </c>
      <c r="BC32" s="27" t="str">
        <f t="shared" ca="1" si="8"/>
        <v/>
      </c>
      <c r="BD32" s="27" t="str">
        <f t="shared" ca="1" si="8"/>
        <v/>
      </c>
      <c r="BE32" s="27" t="str">
        <f t="shared" ca="1" si="9"/>
        <v/>
      </c>
      <c r="BF32" s="27" t="str">
        <f t="shared" ca="1" si="9"/>
        <v/>
      </c>
      <c r="BG32" s="27" t="str">
        <f t="shared" ca="1" si="9"/>
        <v/>
      </c>
      <c r="BH32" s="27" t="str">
        <f t="shared" ca="1" si="9"/>
        <v/>
      </c>
      <c r="BI32" s="27" t="str">
        <f t="shared" ca="1" si="9"/>
        <v/>
      </c>
      <c r="BJ32" s="27" t="str">
        <f t="shared" ca="1" si="9"/>
        <v/>
      </c>
      <c r="BK32" s="27" t="str">
        <f t="shared" ca="1" si="9"/>
        <v/>
      </c>
      <c r="BL32" s="27" t="str">
        <f t="shared" ca="1" si="9"/>
        <v/>
      </c>
    </row>
    <row r="33" spans="1:64" s="2" customFormat="1" ht="30" customHeight="1" x14ac:dyDescent="0.25">
      <c r="A33" s="8"/>
      <c r="B33" s="36" t="s">
        <v>38</v>
      </c>
      <c r="C33" s="25" t="s">
        <v>13</v>
      </c>
      <c r="D33" s="25" t="s">
        <v>24</v>
      </c>
      <c r="E33" s="22">
        <v>0</v>
      </c>
      <c r="F33" s="23">
        <v>45838</v>
      </c>
      <c r="G33" s="24">
        <v>1</v>
      </c>
      <c r="H33" s="18"/>
      <c r="I33" s="27" t="str">
        <f t="shared" ca="1" si="10"/>
        <v/>
      </c>
      <c r="J33" s="27" t="str">
        <f t="shared" ca="1" si="10"/>
        <v/>
      </c>
      <c r="K33" s="27" t="str">
        <f t="shared" ca="1" si="10"/>
        <v/>
      </c>
      <c r="L33" s="27" t="str">
        <f t="shared" ca="1" si="10"/>
        <v/>
      </c>
      <c r="M33" s="27" t="str">
        <f t="shared" ca="1" si="10"/>
        <v/>
      </c>
      <c r="N33" s="27" t="str">
        <f t="shared" ca="1" si="10"/>
        <v/>
      </c>
      <c r="O33" s="27" t="str">
        <f t="shared" ca="1" si="10"/>
        <v/>
      </c>
      <c r="P33" s="27" t="str">
        <f t="shared" ca="1" si="10"/>
        <v/>
      </c>
      <c r="Q33" s="27" t="str">
        <f t="shared" ca="1" si="10"/>
        <v/>
      </c>
      <c r="R33" s="27" t="str">
        <f t="shared" ca="1" si="10"/>
        <v/>
      </c>
      <c r="S33" s="27" t="str">
        <f t="shared" ca="1" si="10"/>
        <v/>
      </c>
      <c r="T33" s="27" t="str">
        <f t="shared" ca="1" si="10"/>
        <v/>
      </c>
      <c r="U33" s="27" t="str">
        <f t="shared" ca="1" si="10"/>
        <v/>
      </c>
      <c r="V33" s="27" t="str">
        <f t="shared" ca="1" si="10"/>
        <v/>
      </c>
      <c r="W33" s="27" t="str">
        <f t="shared" ca="1" si="10"/>
        <v/>
      </c>
      <c r="X33" s="27" t="str">
        <f t="shared" ca="1" si="10"/>
        <v/>
      </c>
      <c r="Y33" s="27" t="str">
        <f t="shared" ref="Y33:AM33" ca="1" si="15">IF(AND($C33="Objetivo",Y$5&gt;=$F33,Y$5&lt;=$F33+$G33-1),2,IF(AND($C33="Hito",Y$5&gt;=$F33,Y$5&lt;=$F33+$G33-1),1,""))</f>
        <v/>
      </c>
      <c r="Z33" s="27" t="str">
        <f t="shared" ca="1" si="15"/>
        <v/>
      </c>
      <c r="AA33" s="27" t="str">
        <f t="shared" ca="1" si="15"/>
        <v/>
      </c>
      <c r="AB33" s="27" t="str">
        <f t="shared" ca="1" si="15"/>
        <v/>
      </c>
      <c r="AC33" s="27" t="str">
        <f t="shared" ca="1" si="15"/>
        <v/>
      </c>
      <c r="AD33" s="27" t="str">
        <f t="shared" ca="1" si="15"/>
        <v/>
      </c>
      <c r="AE33" s="27" t="str">
        <f t="shared" ca="1" si="15"/>
        <v/>
      </c>
      <c r="AF33" s="27" t="str">
        <f t="shared" ca="1" si="15"/>
        <v/>
      </c>
      <c r="AG33" s="27" t="str">
        <f t="shared" ca="1" si="15"/>
        <v/>
      </c>
      <c r="AH33" s="27" t="str">
        <f t="shared" ca="1" si="15"/>
        <v/>
      </c>
      <c r="AI33" s="27" t="str">
        <f t="shared" ca="1" si="15"/>
        <v/>
      </c>
      <c r="AJ33" s="27" t="str">
        <f t="shared" ca="1" si="15"/>
        <v/>
      </c>
      <c r="AK33" s="27" t="str">
        <f t="shared" ca="1" si="15"/>
        <v/>
      </c>
      <c r="AL33" s="27" t="str">
        <f t="shared" ca="1" si="15"/>
        <v/>
      </c>
      <c r="AM33" s="27" t="str">
        <f t="shared" ca="1" si="15"/>
        <v/>
      </c>
      <c r="AN33" s="27" t="str">
        <f t="shared" ref="AN33:BC33" ca="1" si="16">IF(AND($C33="Objetivo",AN$5&gt;=$F33,AN$5&lt;=$F33+$G33-1),2,IF(AND($C33="Hito",AN$5&gt;=$F33,AN$5&lt;=$F33+$G33-1),1,""))</f>
        <v/>
      </c>
      <c r="AO33" s="27" t="str">
        <f t="shared" ca="1" si="16"/>
        <v/>
      </c>
      <c r="AP33" s="27" t="str">
        <f t="shared" ca="1" si="16"/>
        <v/>
      </c>
      <c r="AQ33" s="27" t="str">
        <f t="shared" ca="1" si="16"/>
        <v/>
      </c>
      <c r="AR33" s="27" t="str">
        <f t="shared" ca="1" si="16"/>
        <v/>
      </c>
      <c r="AS33" s="27" t="str">
        <f t="shared" ca="1" si="16"/>
        <v/>
      </c>
      <c r="AT33" s="27" t="str">
        <f t="shared" ca="1" si="16"/>
        <v/>
      </c>
      <c r="AU33" s="27" t="str">
        <f t="shared" ca="1" si="16"/>
        <v/>
      </c>
      <c r="AV33" s="27" t="str">
        <f t="shared" ca="1" si="16"/>
        <v/>
      </c>
      <c r="AW33" s="27" t="str">
        <f t="shared" ca="1" si="16"/>
        <v/>
      </c>
      <c r="AX33" s="27" t="str">
        <f t="shared" ca="1" si="16"/>
        <v/>
      </c>
      <c r="AY33" s="27" t="str">
        <f t="shared" ca="1" si="16"/>
        <v/>
      </c>
      <c r="AZ33" s="27" t="str">
        <f t="shared" ca="1" si="16"/>
        <v/>
      </c>
      <c r="BA33" s="27" t="str">
        <f t="shared" ca="1" si="16"/>
        <v/>
      </c>
      <c r="BB33" s="27" t="str">
        <f t="shared" ca="1" si="16"/>
        <v/>
      </c>
      <c r="BC33" s="27" t="str">
        <f t="shared" ca="1" si="16"/>
        <v/>
      </c>
      <c r="BD33" s="27" t="str">
        <f t="shared" ref="BD33:BL33" ca="1" si="17">IF(AND($C33="Objetivo",BD$5&gt;=$F33,BD$5&lt;=$F33+$G33-1),2,IF(AND($C33="Hito",BD$5&gt;=$F33,BD$5&lt;=$F33+$G33-1),1,""))</f>
        <v/>
      </c>
      <c r="BE33" s="27" t="str">
        <f t="shared" ca="1" si="17"/>
        <v/>
      </c>
      <c r="BF33" s="27" t="str">
        <f t="shared" ca="1" si="17"/>
        <v/>
      </c>
      <c r="BG33" s="27" t="str">
        <f t="shared" ca="1" si="17"/>
        <v/>
      </c>
      <c r="BH33" s="27" t="str">
        <f t="shared" ca="1" si="17"/>
        <v/>
      </c>
      <c r="BI33" s="27" t="str">
        <f t="shared" ca="1" si="17"/>
        <v/>
      </c>
      <c r="BJ33" s="27" t="str">
        <f t="shared" ca="1" si="17"/>
        <v/>
      </c>
      <c r="BK33" s="27" t="str">
        <f t="shared" ca="1" si="17"/>
        <v/>
      </c>
      <c r="BL33" s="27" t="str">
        <f t="shared" ca="1" si="17"/>
        <v/>
      </c>
    </row>
    <row r="34" spans="1:64" ht="30" customHeight="1" x14ac:dyDescent="0.25">
      <c r="D34" s="5"/>
      <c r="G34" s="10"/>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30:E33 E7:E22">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4:BL33 I5:BL22">
    <cfRule type="expression" dxfId="12" priority="12">
      <formula>AND(TODAY()&gt;=I$5,TODAY()&lt;J$5)</formula>
    </cfRule>
  </conditionalFormatting>
  <conditionalFormatting sqref="I4:AM4">
    <cfRule type="expression" dxfId="11" priority="18">
      <formula>I$5&lt;=EOMONTH($I$5,0)</formula>
    </cfRule>
  </conditionalFormatting>
  <conditionalFormatting sqref="J4:BL4">
    <cfRule type="expression" dxfId="10" priority="14">
      <formula>AND(J$5&lt;=EOMONTH($I$5,2),J$5&gt;EOMONTH($I$5,0),J$5&gt;EOMONTH($I$5,1))</formula>
    </cfRule>
  </conditionalFormatting>
  <conditionalFormatting sqref="I4:BL4">
    <cfRule type="expression" dxfId="9" priority="13">
      <formula>AND(I$5&lt;=EOMONTH($I$5,1),I$5&gt;EOMONTH($I$5,0))</formula>
    </cfRule>
  </conditionalFormatting>
  <conditionalFormatting sqref="I8:BL33">
    <cfRule type="expression" dxfId="8" priority="35" stopIfTrue="1">
      <formula>AND($C8="Riesgo bajo",I$5&gt;=$F8,I$5&lt;=$F8+$G8-1)</formula>
    </cfRule>
    <cfRule type="expression" dxfId="7" priority="54" stopIfTrue="1">
      <formula>AND($C8="Riesgo alto",I$5&gt;=$F8,I$5&lt;=$F8+$G8-1)</formula>
    </cfRule>
    <cfRule type="expression" dxfId="6" priority="72" stopIfTrue="1">
      <formula>AND($C8="Según lo previsto",I$5&gt;=$F8,I$5&lt;=$F8+$G8-1)</formula>
    </cfRule>
    <cfRule type="expression" dxfId="5" priority="73" stopIfTrue="1">
      <formula>AND($C8="Riesgo medio",I$5&gt;=$F8,I$5&lt;=$F8+$G8-1)</formula>
    </cfRule>
    <cfRule type="expression" dxfId="4" priority="74" stopIfTrue="1">
      <formula>AND(LEN($C8)=0,I$5&gt;=$F8,I$5&lt;=$F8+$G8-1)</formula>
    </cfRule>
  </conditionalFormatting>
  <conditionalFormatting sqref="E23">
    <cfRule type="dataBar" priority="5">
      <dataBar>
        <cfvo type="num" val="0"/>
        <cfvo type="num" val="1"/>
        <color theme="0" tint="-0.249977111117893"/>
      </dataBar>
      <extLst>
        <ext xmlns:x14="http://schemas.microsoft.com/office/spreadsheetml/2009/9/main" uri="{B025F937-C7B1-47D3-B67F-A62EFF666E3E}">
          <x14:id>{376DBD72-8A9C-492F-8BB6-605728B0314F}</x14:id>
        </ext>
      </extLst>
    </cfRule>
  </conditionalFormatting>
  <conditionalFormatting sqref="I23:BL23">
    <cfRule type="expression" dxfId="3" priority="4">
      <formula>AND(TODAY()&gt;=I$5,TODAY()&lt;J$5)</formula>
    </cfRule>
  </conditionalFormatting>
  <conditionalFormatting sqref="E25:E27 E29">
    <cfRule type="dataBar" priority="3">
      <dataBar>
        <cfvo type="num" val="0"/>
        <cfvo type="num" val="1"/>
        <color theme="0" tint="-0.249977111117893"/>
      </dataBar>
      <extLst>
        <ext xmlns:x14="http://schemas.microsoft.com/office/spreadsheetml/2009/9/main" uri="{B025F937-C7B1-47D3-B67F-A62EFF666E3E}">
          <x14:id>{36F62B50-ADDC-4D05-A35B-0D9ED5D4E00D}</x14:id>
        </ext>
      </extLst>
    </cfRule>
  </conditionalFormatting>
  <conditionalFormatting sqref="E24">
    <cfRule type="dataBar" priority="2">
      <dataBar>
        <cfvo type="num" val="0"/>
        <cfvo type="num" val="1"/>
        <color theme="0" tint="-0.249977111117893"/>
      </dataBar>
      <extLst>
        <ext xmlns:x14="http://schemas.microsoft.com/office/spreadsheetml/2009/9/main" uri="{B025F937-C7B1-47D3-B67F-A62EFF666E3E}">
          <x14:id>{D02C1DEC-EEC9-406E-B8C1-27904227E083}</x14:id>
        </ext>
      </extLst>
    </cfRule>
  </conditionalFormatting>
  <conditionalFormatting sqref="E28">
    <cfRule type="dataBar" priority="1">
      <dataBar>
        <cfvo type="num" val="0"/>
        <cfvo type="num" val="1"/>
        <color theme="0" tint="-0.249977111117893"/>
      </dataBar>
      <extLst>
        <ext xmlns:x14="http://schemas.microsoft.com/office/spreadsheetml/2009/9/main" uri="{B025F937-C7B1-47D3-B67F-A62EFF666E3E}">
          <x14:id>{9D104B3D-4DE0-476A-9FBB-B5E0C9065E6A}</x14:id>
        </ext>
      </extLst>
    </cfRule>
  </conditionalFormatting>
  <dataValidations count="2">
    <dataValidation type="whole" operator="greaterThanOrEqual" allowBlank="1" showInputMessage="1" promptTitle="Incremento de desplazamiento" prompt="Al cambiar este número, se desplazará la vista del diagrama de Gantt." sqref="F4">
      <formula1>0</formula1>
    </dataValidation>
    <dataValidation type="list" allowBlank="1" showInputMessage="1" showErrorMessage="1" sqref="C10:C15 C31:C33 C17:C22 C24:C27 C29">
      <formula1>"Objetivo,Hito,Según lo previsto, Riesgo bajo, Riesgo medio, Riesgo alto"</formula1>
    </dataValidation>
  </dataValidations>
  <printOptions horizontalCentered="1"/>
  <pageMargins left="0.25" right="0.25" top="0.5" bottom="0.5" header="0.3" footer="0.3"/>
  <pageSetup paperSize="9" scale="3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63</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E30:E33 E7:E22</xm:sqref>
        </x14:conditionalFormatting>
        <x14:conditionalFormatting xmlns:xm="http://schemas.microsoft.com/office/excel/2006/main">
          <x14:cfRule type="dataBar" id="{376DBD72-8A9C-492F-8BB6-605728B0314F}">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36F62B50-ADDC-4D05-A35B-0D9ED5D4E00D}">
            <x14:dataBar minLength="0" maxLength="100" gradient="0">
              <x14:cfvo type="num">
                <xm:f>0</xm:f>
              </x14:cfvo>
              <x14:cfvo type="num">
                <xm:f>1</xm:f>
              </x14:cfvo>
              <x14:negativeFillColor rgb="FFFF0000"/>
              <x14:axisColor rgb="FF000000"/>
            </x14:dataBar>
          </x14:cfRule>
          <xm:sqref>E25:E27 E29</xm:sqref>
        </x14:conditionalFormatting>
        <x14:conditionalFormatting xmlns:xm="http://schemas.microsoft.com/office/excel/2006/main">
          <x14:cfRule type="dataBar" id="{D02C1DEC-EEC9-406E-B8C1-27904227E083}">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9D104B3D-4DE0-476A-9FBB-B5E0C9065E6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10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I24:BL33 I8:BL22</xm:sqref>
        </x14:conditionalFormatting>
        <x14:conditionalFormatting xmlns:xm="http://schemas.microsoft.com/office/excel/2006/main">
          <x14:cfRule type="iconSet" priority="11" id="{4583B1C0-1629-4B73-BF1F-84A0AA42DBF9}">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UNLZ - Proyecto Final</dc:title>
  <dc:creator/>
  <dc:description/>
  <cp:lastModifiedBy/>
  <dcterms:created xsi:type="dcterms:W3CDTF">2018-07-14T00:37:31Z</dcterms:created>
  <dcterms:modified xsi:type="dcterms:W3CDTF">2025-04-02T20:23:46Z</dcterms:modified>
</cp:coreProperties>
</file>